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activeX/activeX125.xml" ContentType="application/vnd.ms-office.activeX+xml"/>
  <Override PartName="/xl/activeX/activeX125.bin" ContentType="application/vnd.ms-office.activeX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activeX/activeX126.xml" ContentType="application/vnd.ms-office.activeX+xml"/>
  <Override PartName="/xl/activeX/activeX126.bin" ContentType="application/vnd.ms-office.activeX"/>
  <Override PartName="/xl/activeX/activeX127.xml" ContentType="application/vnd.ms-office.activeX+xml"/>
  <Override PartName="/xl/activeX/activeX127.bin" ContentType="application/vnd.ms-office.activeX"/>
  <Override PartName="/xl/activeX/activeX128.xml" ContentType="application/vnd.ms-office.activeX+xml"/>
  <Override PartName="/xl/activeX/activeX128.bin" ContentType="application/vnd.ms-office.activeX"/>
  <Override PartName="/xl/activeX/activeX129.xml" ContentType="application/vnd.ms-office.activeX+xml"/>
  <Override PartName="/xl/activeX/activeX129.bin" ContentType="application/vnd.ms-office.activeX"/>
  <Override PartName="/xl/activeX/activeX130.xml" ContentType="application/vnd.ms-office.activeX+xml"/>
  <Override PartName="/xl/activeX/activeX130.bin" ContentType="application/vnd.ms-office.activeX"/>
  <Override PartName="/xl/activeX/activeX131.xml" ContentType="application/vnd.ms-office.activeX+xml"/>
  <Override PartName="/xl/activeX/activeX131.bin" ContentType="application/vnd.ms-office.activeX"/>
  <Override PartName="/xl/activeX/activeX132.xml" ContentType="application/vnd.ms-office.activeX+xml"/>
  <Override PartName="/xl/activeX/activeX132.bin" ContentType="application/vnd.ms-office.activeX"/>
  <Override PartName="/xl/activeX/activeX133.xml" ContentType="application/vnd.ms-office.activeX+xml"/>
  <Override PartName="/xl/activeX/activeX133.bin" ContentType="application/vnd.ms-office.activeX"/>
  <Override PartName="/xl/activeX/activeX134.xml" ContentType="application/vnd.ms-office.activeX+xml"/>
  <Override PartName="/xl/activeX/activeX134.bin" ContentType="application/vnd.ms-office.activeX"/>
  <Override PartName="/xl/activeX/activeX135.xml" ContentType="application/vnd.ms-office.activeX+xml"/>
  <Override PartName="/xl/activeX/activeX135.bin" ContentType="application/vnd.ms-office.activeX"/>
  <Override PartName="/xl/activeX/activeX136.xml" ContentType="application/vnd.ms-office.activeX+xml"/>
  <Override PartName="/xl/activeX/activeX136.bin" ContentType="application/vnd.ms-office.activeX"/>
  <Override PartName="/xl/activeX/activeX137.xml" ContentType="application/vnd.ms-office.activeX+xml"/>
  <Override PartName="/xl/activeX/activeX137.bin" ContentType="application/vnd.ms-office.activeX"/>
  <Override PartName="/xl/comments17.xml" ContentType="application/vnd.openxmlformats-officedocument.spreadsheetml.comments+xml"/>
  <Override PartName="/xl/drawings/drawing18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usr310047\AppData\Local\SSAB\OneDrive - SSAB\Documents\Ruukki\Formularze\"/>
    </mc:Choice>
  </mc:AlternateContent>
  <bookViews>
    <workbookView xWindow="216" yWindow="-36" windowWidth="7956" windowHeight="7572" tabRatio="817"/>
  </bookViews>
  <sheets>
    <sheet name="FORMULARZ ZAMÓWIENIA - OKŁADKA" sheetId="20313" r:id="rId1"/>
    <sheet name="1 KASETON PODSTAWOWY" sheetId="20314" r:id="rId2"/>
    <sheet name="2 KASETON NAROŻNY" sheetId="20315" r:id="rId3"/>
    <sheet name="3 KASETON ŚCIĘTY GÓRNA KRAWĘDŹ" sheetId="20316" r:id="rId4"/>
    <sheet name="4 KASETON ŚCIĘTY DOLNA KRAWĘDŹ" sheetId="20317" r:id="rId5"/>
    <sheet name="5 KASETON ŚCIĘTY LEWA KRAWĘDŹ" sheetId="20318" r:id="rId6"/>
    <sheet name="6 KASETON ŚCIĘTY PRAWA KRAWĘDŹ" sheetId="20319" r:id="rId7"/>
    <sheet name="7 KASETONY U-KSZTAŁTNE" sheetId="20320" r:id="rId8"/>
    <sheet name="8 KASETONY SPECJALNE" sheetId="20321" r:id="rId9"/>
    <sheet name="9 PROFILE MONTAŻOWE" sheetId="20334" r:id="rId10"/>
    <sheet name="10 PROFILE MONTAŻOWE" sheetId="20335" r:id="rId11"/>
    <sheet name="11 OBRÓBKI NAR. ZEWN. I WEWN. " sheetId="20330" r:id="rId12"/>
    <sheet name="11 OBRÓBKI NAR. ZEWN. I WEW_2" sheetId="20338" r:id="rId13"/>
    <sheet name="12 PROF. START. I IN. STAND. O." sheetId="20329" r:id="rId14"/>
    <sheet name="13 OBÓRBKI NIESTANDARDOWE" sheetId="20326" r:id="rId15"/>
    <sheet name="14 WKRĘTY I INNE AKCESORIA" sheetId="20327" r:id="rId16"/>
    <sheet name="15 BLACHY PŁASKIE" sheetId="20328" r:id="rId17"/>
    <sheet name="Translation" sheetId="20337" state="hidden" r:id="rId18"/>
    <sheet name="16 Informacja" sheetId="20339" r:id="rId19"/>
    <sheet name="Data" sheetId="20336" state="hidden" r:id="rId20"/>
  </sheets>
  <definedNames>
    <definedName name="_xlnm._FilterDatabase" localSheetId="0" hidden="1">'FORMULARZ ZAMÓWIENIA - OKŁADKA'!$A$17:$O$35</definedName>
    <definedName name="_xlnm.Print_Area" localSheetId="1">'1 KASETON PODSTAWOWY'!$A$1:$T$58</definedName>
    <definedName name="_xlnm.Print_Area" localSheetId="10">'10 PROFILE MONTAŻOWE'!$A$1:$O$52</definedName>
    <definedName name="_xlnm.Print_Area" localSheetId="12">'11 OBRÓBKI NAR. ZEWN. I WEW_2'!$A$1:$O$53</definedName>
    <definedName name="_xlnm.Print_Area" localSheetId="11">'11 OBRÓBKI NAR. ZEWN. I WEWN. '!$A$1:$O$53</definedName>
    <definedName name="_xlnm.Print_Area" localSheetId="13">'12 PROF. START. I IN. STAND. O.'!$A$1:$O$53</definedName>
    <definedName name="_xlnm.Print_Area" localSheetId="14">'13 OBÓRBKI NIESTANDARDOWE'!$A$1:$O$51</definedName>
    <definedName name="_xlnm.Print_Area" localSheetId="2">'2 KASETON NAROŻNY'!$A$1:$T$37</definedName>
    <definedName name="_xlnm.Print_Area" localSheetId="3">'3 KASETON ŚCIĘTY GÓRNA KRAWĘDŹ'!$A$1:$T$38</definedName>
    <definedName name="_xlnm.Print_Area" localSheetId="4">'4 KASETON ŚCIĘTY DOLNA KRAWĘDŹ'!$A$1:$T$38</definedName>
    <definedName name="_xlnm.Print_Area" localSheetId="5">'5 KASETON ŚCIĘTY LEWA KRAWĘDŹ'!$A$1:$T$38</definedName>
    <definedName name="_xlnm.Print_Area" localSheetId="6">'6 KASETON ŚCIĘTY PRAWA KRAWĘDŹ'!$A$1:$T$38</definedName>
    <definedName name="_xlnm.Print_Area" localSheetId="7">'7 KASETONY U-KSZTAŁTNE'!$A$1:$U$37</definedName>
    <definedName name="_xlnm.Print_Area" localSheetId="8">'8 KASETONY SPECJALNE'!$A$1:$AD$61</definedName>
    <definedName name="_xlnm.Print_Area" localSheetId="9">'9 PROFILE MONTAŻOWE'!$A$1:$O$52</definedName>
    <definedName name="_xlnm.Print_Area" localSheetId="0">'FORMULARZ ZAMÓWIENIA - OKŁADKA'!$A$1:$O$47</definedName>
    <definedName name="_xlnm.Print_Titles" localSheetId="1">'1 KASETON PODSTAWOWY'!$24:$26</definedName>
    <definedName name="_xlnm.Print_Titles" localSheetId="2">'2 KASETON NAROŻNY'!$24:$26</definedName>
    <definedName name="_xlnm.Print_Titles" localSheetId="3">'3 KASETON ŚCIĘTY GÓRNA KRAWĘDŹ'!$24:$26</definedName>
    <definedName name="_xlnm.Print_Titles" localSheetId="4">'4 KASETON ŚCIĘTY DOLNA KRAWĘDŹ'!$24:$26</definedName>
    <definedName name="_xlnm.Print_Titles" localSheetId="5">'5 KASETON ŚCIĘTY LEWA KRAWĘDŹ'!$24:$26</definedName>
    <definedName name="_xlnm.Print_Titles" localSheetId="6">'6 KASETON ŚCIĘTY PRAWA KRAWĘDŹ'!$24:$26</definedName>
    <definedName name="_xlnm.Print_Titles" localSheetId="7">'7 KASETONY U-KSZTAŁTNE'!$24:$26</definedName>
    <definedName name="_xlnm.Print_Titles" localSheetId="8">'8 KASETONY SPECJALNE'!$27:$29</definedName>
  </definedNames>
  <calcPr calcId="162913"/>
</workbook>
</file>

<file path=xl/calcChain.xml><?xml version="1.0" encoding="utf-8"?>
<calcChain xmlns="http://schemas.openxmlformats.org/spreadsheetml/2006/main">
  <c r="AA61" i="20321" l="1"/>
  <c r="U61" i="20321"/>
  <c r="AD23" i="20321"/>
  <c r="R28" i="20320" l="1"/>
  <c r="R29" i="20320"/>
  <c r="R30" i="20320"/>
  <c r="R31" i="20320"/>
  <c r="R32" i="20320"/>
  <c r="R33" i="20320"/>
  <c r="R34" i="20320"/>
  <c r="R35" i="20320"/>
  <c r="R36" i="20320"/>
  <c r="R27" i="20320"/>
  <c r="O28" i="20319"/>
  <c r="O29" i="20319"/>
  <c r="O30" i="20319"/>
  <c r="O31" i="20319"/>
  <c r="O32" i="20319"/>
  <c r="O33" i="20319"/>
  <c r="O34" i="20319"/>
  <c r="O35" i="20319"/>
  <c r="O36" i="20319"/>
  <c r="O27" i="20319"/>
  <c r="O28" i="20318"/>
  <c r="O29" i="20318"/>
  <c r="O30" i="20318"/>
  <c r="O31" i="20318"/>
  <c r="O32" i="20318"/>
  <c r="O33" i="20318"/>
  <c r="O34" i="20318"/>
  <c r="O35" i="20318"/>
  <c r="O36" i="20318"/>
  <c r="O27" i="20318"/>
  <c r="O28" i="20316"/>
  <c r="O29" i="20316"/>
  <c r="O30" i="20316"/>
  <c r="O31" i="20316"/>
  <c r="O32" i="20316"/>
  <c r="O33" i="20316"/>
  <c r="O34" i="20316"/>
  <c r="O35" i="20316"/>
  <c r="O36" i="20316"/>
  <c r="O27" i="20316"/>
  <c r="O27" i="20317"/>
  <c r="N38" i="20319"/>
  <c r="N38" i="20318"/>
  <c r="N38" i="20317"/>
  <c r="N38" i="20316"/>
  <c r="P30" i="20315"/>
  <c r="P31" i="20315"/>
  <c r="P32" i="20315"/>
  <c r="P33" i="20315"/>
  <c r="P34" i="20315"/>
  <c r="P35" i="20315"/>
  <c r="N37" i="20314"/>
  <c r="N38" i="20314"/>
  <c r="N39" i="20314"/>
  <c r="N40" i="20314"/>
  <c r="N41" i="20314"/>
  <c r="N42" i="20314"/>
  <c r="N43" i="20314"/>
  <c r="N44" i="20314"/>
  <c r="N45" i="20314"/>
  <c r="N46" i="20314"/>
  <c r="N47" i="20314"/>
  <c r="N48" i="20314"/>
  <c r="N49" i="20314"/>
  <c r="N50" i="20314"/>
  <c r="N51" i="20314"/>
  <c r="N52" i="20314"/>
  <c r="N53" i="20314"/>
  <c r="N54" i="20314"/>
  <c r="N55" i="20314"/>
  <c r="N28" i="20314"/>
  <c r="N29" i="20314"/>
  <c r="N30" i="20314"/>
  <c r="N31" i="20314"/>
  <c r="N32" i="20314"/>
  <c r="N33" i="20314"/>
  <c r="N34" i="20314"/>
  <c r="N35" i="20314"/>
  <c r="N36" i="20314"/>
  <c r="N27" i="20314"/>
  <c r="O38" i="20319" l="1"/>
  <c r="O38" i="20318"/>
  <c r="O38" i="20316"/>
  <c r="AD2" i="20321"/>
  <c r="Q37" i="20320"/>
  <c r="T2" i="20319"/>
  <c r="T2" i="20318"/>
  <c r="T2" i="20317"/>
  <c r="T2" i="20316"/>
  <c r="M58" i="20314"/>
  <c r="O37" i="20315"/>
  <c r="U2" i="20320" l="1"/>
  <c r="R37" i="20320" l="1"/>
  <c r="T2" i="20315"/>
  <c r="P29" i="20315"/>
  <c r="P28" i="20315"/>
  <c r="P27" i="20315"/>
  <c r="T2" i="20314"/>
  <c r="P37" i="20315" l="1"/>
  <c r="N58" i="20314"/>
  <c r="Q53" i="20338" l="1"/>
  <c r="Q52" i="20338"/>
  <c r="Q51" i="20338"/>
  <c r="Q50" i="20338"/>
  <c r="Q49" i="20338"/>
  <c r="Q54" i="20338" s="1"/>
  <c r="Q37" i="20338"/>
  <c r="Q36" i="20338"/>
  <c r="Q35" i="20338"/>
  <c r="Q34" i="20338"/>
  <c r="Q33" i="20338"/>
  <c r="Q38" i="20338" s="1"/>
  <c r="Q21" i="20338"/>
  <c r="Q20" i="20338"/>
  <c r="Q19" i="20338"/>
  <c r="Q18" i="20338"/>
  <c r="Q17" i="20338"/>
  <c r="Q22" i="20338" s="1"/>
  <c r="Q49" i="20326" l="1"/>
  <c r="Q48" i="20326"/>
  <c r="Q47" i="20326"/>
  <c r="Q50" i="20326" s="1"/>
  <c r="Q46" i="20326"/>
  <c r="Q45" i="20326"/>
  <c r="Q44" i="20326"/>
  <c r="Q43" i="20326"/>
  <c r="Q42" i="20326"/>
  <c r="Q41" i="20326"/>
  <c r="Q54" i="20329"/>
  <c r="Q53" i="20329"/>
  <c r="Q52" i="20329"/>
  <c r="Q51" i="20329"/>
  <c r="Q50" i="20329"/>
  <c r="Q49" i="20329"/>
  <c r="Q38" i="20329"/>
  <c r="Q37" i="20329"/>
  <c r="Q36" i="20329"/>
  <c r="Q35" i="20329"/>
  <c r="Q34" i="20329"/>
  <c r="Q33" i="20329"/>
  <c r="Q21" i="20329"/>
  <c r="Q20" i="20329"/>
  <c r="Q19" i="20329"/>
  <c r="Q18" i="20329"/>
  <c r="Q17" i="20329"/>
  <c r="Q22" i="20329" s="1"/>
  <c r="Q53" i="20330"/>
  <c r="Q52" i="20330"/>
  <c r="Q51" i="20330"/>
  <c r="Q50" i="20330"/>
  <c r="Q49" i="20330"/>
  <c r="Q54" i="20330" s="1"/>
  <c r="Q37" i="20330"/>
  <c r="Q38" i="20330" s="1"/>
  <c r="Q36" i="20330"/>
  <c r="Q35" i="20330"/>
  <c r="Q34" i="20330"/>
  <c r="Q33" i="20330"/>
  <c r="Q21" i="20330"/>
  <c r="Q20" i="20330"/>
  <c r="Q19" i="20330"/>
  <c r="Q22" i="20330" s="1"/>
  <c r="Q18" i="20330"/>
  <c r="Q17" i="20330"/>
  <c r="Q51" i="20335"/>
  <c r="Q50" i="20335"/>
  <c r="Q49" i="20335"/>
  <c r="Q48" i="20335"/>
  <c r="Q36" i="20335"/>
  <c r="Q35" i="20335"/>
  <c r="Q34" i="20335"/>
  <c r="Q33" i="20335"/>
  <c r="Q32" i="20335"/>
  <c r="Q20" i="20335"/>
  <c r="Q19" i="20335"/>
  <c r="Q18" i="20335"/>
  <c r="Q17" i="20335"/>
  <c r="Q21" i="20335" s="1"/>
  <c r="Q37" i="20335" l="1"/>
  <c r="Q52" i="20335"/>
  <c r="N2" i="20328"/>
  <c r="N2" i="20327"/>
  <c r="N2" i="20326"/>
  <c r="N2" i="20329"/>
  <c r="N2" i="20330"/>
  <c r="N2" i="20335" l="1"/>
  <c r="Q51" i="20334"/>
  <c r="Q50" i="20334"/>
  <c r="Q49" i="20334"/>
  <c r="Q48" i="20334"/>
  <c r="Q47" i="20334"/>
  <c r="Q46" i="20334"/>
  <c r="Q45" i="20334"/>
  <c r="Q44" i="20334"/>
  <c r="Q43" i="20334"/>
  <c r="Q42" i="20334"/>
  <c r="Q41" i="20334"/>
  <c r="Q18" i="20334"/>
  <c r="Q19" i="20334"/>
  <c r="Q20" i="20334"/>
  <c r="Q21" i="20334"/>
  <c r="Q22" i="20334"/>
  <c r="Q23" i="20334"/>
  <c r="Q24" i="20334"/>
  <c r="Q25" i="20334"/>
  <c r="Q26" i="20334"/>
  <c r="Q27" i="20334"/>
  <c r="Q28" i="20334"/>
  <c r="Q29" i="20334"/>
  <c r="Q17" i="20334"/>
  <c r="N2" i="20334"/>
  <c r="N2" i="20319"/>
  <c r="N2" i="20318"/>
  <c r="N2" i="20317"/>
  <c r="N2" i="20316"/>
  <c r="Q30" i="20334" l="1"/>
  <c r="Q52" i="20334"/>
  <c r="E1" i="20314" l="1"/>
  <c r="O38" i="20317"/>
</calcChain>
</file>

<file path=xl/comments1.xml><?xml version="1.0" encoding="utf-8"?>
<comments xmlns="http://schemas.openxmlformats.org/spreadsheetml/2006/main">
  <authors>
    <author>Buch, Sławomir</author>
  </authors>
  <commentList>
    <comment ref="N1" authorId="0" shapeId="0">
      <text>
        <r>
          <rPr>
            <b/>
            <sz val="9"/>
            <color indexed="81"/>
            <rFont val="Tahoma"/>
            <family val="2"/>
          </rPr>
          <t>Date</t>
        </r>
      </text>
    </comment>
    <comment ref="A42" authorId="0" shapeId="0">
      <text>
        <r>
          <rPr>
            <sz val="9"/>
            <color indexed="81"/>
            <rFont val="Tahoma"/>
            <family val="2"/>
          </rPr>
          <t>Always attach separate product-specific  drawing from ruukki.com when required.</t>
        </r>
      </text>
    </comment>
    <comment ref="K42" authorId="0" shapeId="0">
      <text>
        <r>
          <rPr>
            <b/>
            <sz val="9"/>
            <color indexed="81"/>
            <rFont val="Tahoma"/>
            <family val="2"/>
          </rPr>
          <t>Sepate product-specific drawings attached</t>
        </r>
      </text>
    </comment>
  </commentList>
</comments>
</file>

<file path=xl/comments2.xml><?xml version="1.0" encoding="utf-8"?>
<comments xmlns="http://schemas.openxmlformats.org/spreadsheetml/2006/main">
  <authors>
    <author>Buch, Sławomir</author>
  </authors>
  <commentList>
    <comment ref="T13" authorId="0" shapeId="0">
      <text>
        <r>
          <rPr>
            <b/>
            <sz val="11"/>
            <color indexed="81"/>
            <rFont val="Tahoma"/>
            <family val="2"/>
          </rPr>
          <t>&lt;--Standar holes</t>
        </r>
      </text>
    </comment>
    <comment ref="Q14" authorId="0" shapeId="0">
      <text>
        <r>
          <rPr>
            <sz val="11"/>
            <color indexed="81"/>
            <rFont val="Tahoma"/>
            <family val="2"/>
          </rPr>
          <t>(fastening holes cc max 700mm equally spaced)</t>
        </r>
      </text>
    </comment>
    <comment ref="T15" authorId="0" shapeId="0">
      <text>
        <r>
          <rPr>
            <b/>
            <sz val="11"/>
            <color indexed="81"/>
            <rFont val="Tahoma"/>
            <family val="2"/>
          </rPr>
          <t>&lt;--Nonstandard hols</t>
        </r>
      </text>
    </comment>
    <comment ref="Q16" authorId="0" shapeId="0">
      <text>
        <r>
          <rPr>
            <b/>
            <sz val="9"/>
            <color indexed="81"/>
            <rFont val="Tahoma"/>
            <family val="2"/>
          </rPr>
          <t>(separate drawing of panel fastening holes must always be attached)</t>
        </r>
      </text>
    </comment>
    <comment ref="T19" authorId="0" shapeId="0">
      <text>
        <r>
          <rPr>
            <b/>
            <sz val="11"/>
            <color indexed="81"/>
            <rFont val="Tahoma"/>
            <family val="2"/>
          </rPr>
          <t>If continuation place there orginal no of Order</t>
        </r>
      </text>
    </comment>
    <comment ref="I22" authorId="0" shapeId="0">
      <text>
        <r>
          <rPr>
            <b/>
            <sz val="11"/>
            <color indexed="81"/>
            <rFont val="Tahoma"/>
            <family val="2"/>
          </rPr>
          <t>*Więcej informacji można znaleźć w tabeli rozmiarów produktu</t>
        </r>
      </text>
    </comment>
    <comment ref="Q23" authorId="0" shapeId="0">
      <text>
        <r>
          <rPr>
            <b/>
            <sz val="9"/>
            <color indexed="81"/>
            <rFont val="Tahoma"/>
            <family val="2"/>
          </rPr>
          <t>Order no.</t>
        </r>
      </text>
    </comment>
    <comment ref="N24" authorId="0" shapeId="0">
      <text>
        <r>
          <rPr>
            <b/>
            <sz val="11"/>
            <color indexed="81"/>
            <rFont val="Tahoma"/>
            <family val="2"/>
          </rPr>
          <t>amount of total m2</t>
        </r>
      </text>
    </comment>
    <comment ref="O24" authorId="0" shapeId="0">
      <text>
        <r>
          <rPr>
            <sz val="9"/>
            <color indexed="81"/>
            <rFont val="Tahoma"/>
            <family val="2"/>
          </rPr>
          <t>Max 8 zanków</t>
        </r>
      </text>
    </comment>
    <comment ref="I25" authorId="0" shapeId="0">
      <text>
        <r>
          <rPr>
            <b/>
            <sz val="11"/>
            <color indexed="81"/>
            <rFont val="Tahoma"/>
            <family val="2"/>
          </rPr>
          <t>Perf: drill horizontal distance</t>
        </r>
      </text>
    </comment>
    <comment ref="J25" authorId="0" shapeId="0">
      <text>
        <r>
          <rPr>
            <sz val="11"/>
            <color indexed="81"/>
            <rFont val="Tahoma"/>
            <family val="2"/>
          </rPr>
          <t xml:space="preserve">
Perf: drill hole vert distance</t>
        </r>
      </text>
    </comment>
    <comment ref="K25" authorId="0" shapeId="0">
      <text>
        <r>
          <rPr>
            <b/>
            <sz val="11"/>
            <color indexed="81"/>
            <rFont val="Tahoma"/>
            <family val="2"/>
          </rPr>
          <t>Perf. Drill hole spacing distance</t>
        </r>
      </text>
    </comment>
    <comment ref="L25" authorId="0" shapeId="0">
      <text>
        <r>
          <rPr>
            <b/>
            <sz val="11"/>
            <color indexed="81"/>
            <rFont val="Tahoma"/>
            <family val="2"/>
          </rPr>
          <t>Perf: Drill hole diameter</t>
        </r>
      </text>
    </comment>
  </commentList>
</comments>
</file>

<file path=xl/comments3.xml><?xml version="1.0" encoding="utf-8"?>
<comments xmlns="http://schemas.openxmlformats.org/spreadsheetml/2006/main">
  <authors>
    <author>Buch, Sławomir</author>
  </authors>
  <commentList>
    <comment ref="T13" authorId="0" shapeId="0">
      <text>
        <r>
          <rPr>
            <b/>
            <sz val="11"/>
            <color indexed="81"/>
            <rFont val="Tahoma"/>
            <family val="2"/>
          </rPr>
          <t>&lt;--Standar holes</t>
        </r>
      </text>
    </comment>
    <comment ref="Q14" authorId="0" shapeId="0">
      <text>
        <r>
          <rPr>
            <b/>
            <sz val="9"/>
            <color indexed="81"/>
            <rFont val="Tahoma"/>
            <family val="2"/>
          </rPr>
          <t>(fastening holes according to above drawing)</t>
        </r>
      </text>
    </comment>
    <comment ref="T15" authorId="0" shapeId="0">
      <text>
        <r>
          <rPr>
            <b/>
            <sz val="11"/>
            <color indexed="81"/>
            <rFont val="Tahoma"/>
            <family val="2"/>
          </rPr>
          <t>&lt;--Nonstandard hols</t>
        </r>
      </text>
    </comment>
    <comment ref="Q16" authorId="0" shapeId="0">
      <text>
        <r>
          <rPr>
            <b/>
            <sz val="9"/>
            <color indexed="81"/>
            <rFont val="Tahoma"/>
            <family val="2"/>
          </rPr>
          <t>(separate drawing of panel fastening holes must always be attached)</t>
        </r>
      </text>
    </comment>
    <comment ref="T19" authorId="0" shapeId="0">
      <text>
        <r>
          <rPr>
            <b/>
            <sz val="11"/>
            <color indexed="81"/>
            <rFont val="Tahoma"/>
            <family val="2"/>
          </rPr>
          <t>If continuation place there orginal no of Order</t>
        </r>
      </text>
    </comment>
    <comment ref="I22" authorId="0" shapeId="0">
      <text>
        <r>
          <rPr>
            <b/>
            <sz val="11"/>
            <color indexed="81"/>
            <rFont val="Tahoma"/>
            <family val="2"/>
          </rPr>
          <t>*Więcej informacji można znaleźć w tabeli rozmiarów produktu</t>
        </r>
      </text>
    </comment>
    <comment ref="Q23" authorId="0" shapeId="0">
      <text>
        <r>
          <rPr>
            <b/>
            <sz val="9"/>
            <color indexed="81"/>
            <rFont val="Tahoma"/>
            <family val="2"/>
          </rPr>
          <t>Order no.</t>
        </r>
      </text>
    </comment>
    <comment ref="P24" authorId="0" shapeId="0">
      <text>
        <r>
          <rPr>
            <b/>
            <sz val="11"/>
            <color indexed="81"/>
            <rFont val="Tahoma"/>
            <family val="2"/>
          </rPr>
          <t>amount of total m2</t>
        </r>
      </text>
    </comment>
    <comment ref="Q24" authorId="0" shapeId="0">
      <text>
        <r>
          <rPr>
            <sz val="9"/>
            <color indexed="81"/>
            <rFont val="Tahoma"/>
            <family val="2"/>
          </rPr>
          <t>Max 8 zanków</t>
        </r>
      </text>
    </comment>
    <comment ref="D25" authorId="0" shapeId="0">
      <text>
        <r>
          <rPr>
            <b/>
            <sz val="11"/>
            <color indexed="81"/>
            <rFont val="Tahoma"/>
            <family val="2"/>
          </rPr>
          <t>Kąt wew / Angle</t>
        </r>
      </text>
    </comment>
    <comment ref="K25" authorId="0" shapeId="0">
      <text>
        <r>
          <rPr>
            <b/>
            <sz val="11"/>
            <color indexed="81"/>
            <rFont val="Tahoma"/>
            <family val="2"/>
          </rPr>
          <t>Perf: drill horizontal distance</t>
        </r>
      </text>
    </comment>
    <comment ref="L25" authorId="0" shapeId="0">
      <text>
        <r>
          <rPr>
            <sz val="11"/>
            <color indexed="81"/>
            <rFont val="Tahoma"/>
            <family val="2"/>
          </rPr>
          <t xml:space="preserve">
Perf: drill hole vert distance</t>
        </r>
      </text>
    </comment>
    <comment ref="M25" authorId="0" shapeId="0">
      <text>
        <r>
          <rPr>
            <b/>
            <sz val="11"/>
            <color indexed="81"/>
            <rFont val="Tahoma"/>
            <family val="2"/>
          </rPr>
          <t>Perf. Drill hole spacing distance</t>
        </r>
      </text>
    </comment>
    <comment ref="N25" authorId="0" shapeId="0">
      <text>
        <r>
          <rPr>
            <b/>
            <sz val="11"/>
            <color indexed="81"/>
            <rFont val="Tahoma"/>
            <family val="2"/>
          </rPr>
          <t>Perf: Drill hole diameter</t>
        </r>
      </text>
    </comment>
  </commentList>
</comments>
</file>

<file path=xl/comments4.xml><?xml version="1.0" encoding="utf-8"?>
<comments xmlns="http://schemas.openxmlformats.org/spreadsheetml/2006/main">
  <authors>
    <author>Buch, Sławomir</author>
  </authors>
  <commentList>
    <comment ref="T13" authorId="0" shapeId="0">
      <text>
        <r>
          <rPr>
            <b/>
            <sz val="11"/>
            <color indexed="81"/>
            <rFont val="Tahoma"/>
            <family val="2"/>
          </rPr>
          <t>&lt;--Standar holes</t>
        </r>
      </text>
    </comment>
    <comment ref="Q14" authorId="0" shapeId="0">
      <text>
        <r>
          <rPr>
            <b/>
            <sz val="9"/>
            <color indexed="81"/>
            <rFont val="Tahoma"/>
            <family val="2"/>
          </rPr>
          <t>(fastening holes according to above drawing)</t>
        </r>
      </text>
    </comment>
    <comment ref="T15" authorId="0" shapeId="0">
      <text>
        <r>
          <rPr>
            <b/>
            <sz val="11"/>
            <color indexed="81"/>
            <rFont val="Tahoma"/>
            <family val="2"/>
          </rPr>
          <t>&lt;--Nonstandard hols</t>
        </r>
      </text>
    </comment>
    <comment ref="Q16" authorId="0" shapeId="0">
      <text>
        <r>
          <rPr>
            <b/>
            <sz val="9"/>
            <color indexed="81"/>
            <rFont val="Tahoma"/>
            <family val="2"/>
          </rPr>
          <t>(separate drawing of panel fastening holes must always be attached)</t>
        </r>
      </text>
    </comment>
    <comment ref="T19" authorId="0" shapeId="0">
      <text>
        <r>
          <rPr>
            <b/>
            <sz val="11"/>
            <color indexed="81"/>
            <rFont val="Tahoma"/>
            <family val="2"/>
          </rPr>
          <t>If continuation place there orginal no of Order</t>
        </r>
      </text>
    </comment>
    <comment ref="I22" authorId="0" shapeId="0">
      <text>
        <r>
          <rPr>
            <b/>
            <sz val="11"/>
            <color indexed="81"/>
            <rFont val="Tahoma"/>
            <family val="2"/>
          </rPr>
          <t>*Więcej informacji można znaleźć w tabeli rozmiarów produktu</t>
        </r>
      </text>
    </comment>
    <comment ref="Q23" authorId="0" shapeId="0">
      <text>
        <r>
          <rPr>
            <b/>
            <sz val="9"/>
            <color indexed="81"/>
            <rFont val="Tahoma"/>
            <family val="2"/>
          </rPr>
          <t>Order no.</t>
        </r>
      </text>
    </comment>
    <comment ref="O24" authorId="0" shapeId="0">
      <text>
        <r>
          <rPr>
            <b/>
            <sz val="11"/>
            <color indexed="81"/>
            <rFont val="Tahoma"/>
            <family val="2"/>
          </rPr>
          <t>amount of total m2</t>
        </r>
      </text>
    </comment>
    <comment ref="P24" authorId="0" shapeId="0">
      <text>
        <r>
          <rPr>
            <sz val="9"/>
            <color indexed="81"/>
            <rFont val="Tahoma"/>
            <family val="2"/>
          </rPr>
          <t>Max 8 zanków</t>
        </r>
      </text>
    </comment>
    <comment ref="J25" authorId="0" shapeId="0">
      <text>
        <r>
          <rPr>
            <b/>
            <sz val="11"/>
            <color indexed="81"/>
            <rFont val="Tahoma"/>
            <family val="2"/>
          </rPr>
          <t>Perf: drill horizontal distance</t>
        </r>
      </text>
    </comment>
    <comment ref="K25" authorId="0" shapeId="0">
      <text>
        <r>
          <rPr>
            <sz val="11"/>
            <color indexed="81"/>
            <rFont val="Tahoma"/>
            <family val="2"/>
          </rPr>
          <t xml:space="preserve">
Perf: drill hole vert distance</t>
        </r>
      </text>
    </comment>
    <comment ref="L25" authorId="0" shapeId="0">
      <text>
        <r>
          <rPr>
            <b/>
            <sz val="11"/>
            <color indexed="81"/>
            <rFont val="Tahoma"/>
            <family val="2"/>
          </rPr>
          <t>Perf. Drill hole spacing distance</t>
        </r>
      </text>
    </comment>
    <comment ref="M25" authorId="0" shapeId="0">
      <text>
        <r>
          <rPr>
            <b/>
            <sz val="11"/>
            <color indexed="81"/>
            <rFont val="Tahoma"/>
            <family val="2"/>
          </rPr>
          <t>Perf: Drill hole diameter</t>
        </r>
      </text>
    </comment>
  </commentList>
</comments>
</file>

<file path=xl/comments5.xml><?xml version="1.0" encoding="utf-8"?>
<comments xmlns="http://schemas.openxmlformats.org/spreadsheetml/2006/main">
  <authors>
    <author>Buch, Sławomir</author>
  </authors>
  <commentList>
    <comment ref="T13" authorId="0" shapeId="0">
      <text>
        <r>
          <rPr>
            <b/>
            <sz val="11"/>
            <color indexed="81"/>
            <rFont val="Tahoma"/>
            <family val="2"/>
          </rPr>
          <t>&lt;--Standar holes</t>
        </r>
      </text>
    </comment>
    <comment ref="Q14" authorId="0" shapeId="0">
      <text>
        <r>
          <rPr>
            <b/>
            <sz val="9"/>
            <color indexed="81"/>
            <rFont val="Tahoma"/>
            <family val="2"/>
          </rPr>
          <t>(fastening holes according to above drawing)</t>
        </r>
      </text>
    </comment>
    <comment ref="T15" authorId="0" shapeId="0">
      <text>
        <r>
          <rPr>
            <b/>
            <sz val="11"/>
            <color indexed="81"/>
            <rFont val="Tahoma"/>
            <family val="2"/>
          </rPr>
          <t>&lt;--Nonstandard hols</t>
        </r>
      </text>
    </comment>
    <comment ref="Q16" authorId="0" shapeId="0">
      <text>
        <r>
          <rPr>
            <b/>
            <sz val="9"/>
            <color indexed="81"/>
            <rFont val="Tahoma"/>
            <family val="2"/>
          </rPr>
          <t>(separate drawing of panel fastening holes must always be attached)</t>
        </r>
      </text>
    </comment>
    <comment ref="T19" authorId="0" shapeId="0">
      <text>
        <r>
          <rPr>
            <b/>
            <sz val="11"/>
            <color indexed="81"/>
            <rFont val="Tahoma"/>
            <family val="2"/>
          </rPr>
          <t>If continuation place there orginal no of Order</t>
        </r>
      </text>
    </comment>
    <comment ref="I22" authorId="0" shapeId="0">
      <text>
        <r>
          <rPr>
            <b/>
            <sz val="11"/>
            <color indexed="81"/>
            <rFont val="Tahoma"/>
            <family val="2"/>
          </rPr>
          <t>*Więcej informacji można znaleźć w tabeli rozmiarów produktu</t>
        </r>
      </text>
    </comment>
    <comment ref="Q23" authorId="0" shapeId="0">
      <text>
        <r>
          <rPr>
            <b/>
            <sz val="9"/>
            <color indexed="81"/>
            <rFont val="Tahoma"/>
            <family val="2"/>
          </rPr>
          <t>Order no.</t>
        </r>
      </text>
    </comment>
    <comment ref="O24" authorId="0" shapeId="0">
      <text>
        <r>
          <rPr>
            <b/>
            <sz val="11"/>
            <color indexed="81"/>
            <rFont val="Tahoma"/>
            <family val="2"/>
          </rPr>
          <t>amount of total m2</t>
        </r>
      </text>
    </comment>
    <comment ref="P24" authorId="0" shapeId="0">
      <text>
        <r>
          <rPr>
            <sz val="9"/>
            <color indexed="81"/>
            <rFont val="Tahoma"/>
            <family val="2"/>
          </rPr>
          <t>Max 8 zanków</t>
        </r>
      </text>
    </comment>
    <comment ref="J25" authorId="0" shapeId="0">
      <text>
        <r>
          <rPr>
            <b/>
            <sz val="11"/>
            <color indexed="81"/>
            <rFont val="Tahoma"/>
            <family val="2"/>
          </rPr>
          <t>Perf: drill horizontal distance</t>
        </r>
      </text>
    </comment>
    <comment ref="K25" authorId="0" shapeId="0">
      <text>
        <r>
          <rPr>
            <sz val="11"/>
            <color indexed="81"/>
            <rFont val="Tahoma"/>
            <family val="2"/>
          </rPr>
          <t xml:space="preserve">
Perf: drill hole vert distance</t>
        </r>
      </text>
    </comment>
    <comment ref="L25" authorId="0" shapeId="0">
      <text>
        <r>
          <rPr>
            <b/>
            <sz val="11"/>
            <color indexed="81"/>
            <rFont val="Tahoma"/>
            <family val="2"/>
          </rPr>
          <t>Perf. Drill hole spacing distance</t>
        </r>
      </text>
    </comment>
    <comment ref="M25" authorId="0" shapeId="0">
      <text>
        <r>
          <rPr>
            <b/>
            <sz val="11"/>
            <color indexed="81"/>
            <rFont val="Tahoma"/>
            <family val="2"/>
          </rPr>
          <t>Perf: Drill hole diameter</t>
        </r>
      </text>
    </comment>
  </commentList>
</comments>
</file>

<file path=xl/comments6.xml><?xml version="1.0" encoding="utf-8"?>
<comments xmlns="http://schemas.openxmlformats.org/spreadsheetml/2006/main">
  <authors>
    <author>Buch, Sławomir</author>
  </authors>
  <commentList>
    <comment ref="T13" authorId="0" shapeId="0">
      <text>
        <r>
          <rPr>
            <b/>
            <sz val="11"/>
            <color indexed="81"/>
            <rFont val="Tahoma"/>
            <family val="2"/>
          </rPr>
          <t>&lt;--Standar holes</t>
        </r>
      </text>
    </comment>
    <comment ref="Q14" authorId="0" shapeId="0">
      <text>
        <r>
          <rPr>
            <b/>
            <sz val="9"/>
            <color indexed="81"/>
            <rFont val="Tahoma"/>
            <family val="2"/>
          </rPr>
          <t>(fastening holes according to above drawing)</t>
        </r>
      </text>
    </comment>
    <comment ref="T15" authorId="0" shapeId="0">
      <text>
        <r>
          <rPr>
            <b/>
            <sz val="11"/>
            <color indexed="81"/>
            <rFont val="Tahoma"/>
            <family val="2"/>
          </rPr>
          <t>&lt;--Nonstandard hols</t>
        </r>
      </text>
    </comment>
    <comment ref="Q16" authorId="0" shapeId="0">
      <text>
        <r>
          <rPr>
            <b/>
            <sz val="9"/>
            <color indexed="81"/>
            <rFont val="Tahoma"/>
            <family val="2"/>
          </rPr>
          <t>(separate drawing of panel fastening holes must always be attached)</t>
        </r>
      </text>
    </comment>
    <comment ref="T19" authorId="0" shapeId="0">
      <text>
        <r>
          <rPr>
            <b/>
            <sz val="11"/>
            <color indexed="81"/>
            <rFont val="Tahoma"/>
            <family val="2"/>
          </rPr>
          <t>If continuation place there orginal no of Order</t>
        </r>
      </text>
    </comment>
    <comment ref="I22" authorId="0" shapeId="0">
      <text>
        <r>
          <rPr>
            <b/>
            <sz val="11"/>
            <color indexed="81"/>
            <rFont val="Tahoma"/>
            <family val="2"/>
          </rPr>
          <t>*Więcej informacji można znaleźć w tabeli rozmiarów produktu</t>
        </r>
      </text>
    </comment>
    <comment ref="Q23" authorId="0" shapeId="0">
      <text>
        <r>
          <rPr>
            <b/>
            <sz val="9"/>
            <color indexed="81"/>
            <rFont val="Tahoma"/>
            <family val="2"/>
          </rPr>
          <t>Order no.</t>
        </r>
      </text>
    </comment>
    <comment ref="O24" authorId="0" shapeId="0">
      <text>
        <r>
          <rPr>
            <b/>
            <sz val="11"/>
            <color indexed="81"/>
            <rFont val="Tahoma"/>
            <family val="2"/>
          </rPr>
          <t>amount of total m2</t>
        </r>
      </text>
    </comment>
    <comment ref="P24" authorId="0" shapeId="0">
      <text>
        <r>
          <rPr>
            <sz val="9"/>
            <color indexed="81"/>
            <rFont val="Tahoma"/>
            <family val="2"/>
          </rPr>
          <t>Max 8 zanków</t>
        </r>
      </text>
    </comment>
    <comment ref="J25" authorId="0" shapeId="0">
      <text>
        <r>
          <rPr>
            <b/>
            <sz val="11"/>
            <color indexed="81"/>
            <rFont val="Tahoma"/>
            <family val="2"/>
          </rPr>
          <t>Perf: drill horizontal distance</t>
        </r>
      </text>
    </comment>
    <comment ref="K25" authorId="0" shapeId="0">
      <text>
        <r>
          <rPr>
            <sz val="11"/>
            <color indexed="81"/>
            <rFont val="Tahoma"/>
            <family val="2"/>
          </rPr>
          <t xml:space="preserve">
Perf: drill hole vert distance</t>
        </r>
      </text>
    </comment>
    <comment ref="L25" authorId="0" shapeId="0">
      <text>
        <r>
          <rPr>
            <b/>
            <sz val="11"/>
            <color indexed="81"/>
            <rFont val="Tahoma"/>
            <family val="2"/>
          </rPr>
          <t>Perf. Drill hole spacing distance</t>
        </r>
      </text>
    </comment>
    <comment ref="M25" authorId="0" shapeId="0">
      <text>
        <r>
          <rPr>
            <b/>
            <sz val="11"/>
            <color indexed="81"/>
            <rFont val="Tahoma"/>
            <family val="2"/>
          </rPr>
          <t>Perf: Drill hole diameter</t>
        </r>
      </text>
    </comment>
  </commentList>
</comments>
</file>

<file path=xl/comments7.xml><?xml version="1.0" encoding="utf-8"?>
<comments xmlns="http://schemas.openxmlformats.org/spreadsheetml/2006/main">
  <authors>
    <author>Buch, Sławomir</author>
  </authors>
  <commentList>
    <comment ref="T13" authorId="0" shapeId="0">
      <text>
        <r>
          <rPr>
            <b/>
            <sz val="11"/>
            <color indexed="81"/>
            <rFont val="Tahoma"/>
            <family val="2"/>
          </rPr>
          <t>&lt;--Standar holes</t>
        </r>
      </text>
    </comment>
    <comment ref="Q14" authorId="0" shapeId="0">
      <text>
        <r>
          <rPr>
            <b/>
            <sz val="9"/>
            <color indexed="81"/>
            <rFont val="Tahoma"/>
            <family val="2"/>
          </rPr>
          <t>(fastening holes according to above drawing)</t>
        </r>
      </text>
    </comment>
    <comment ref="T15" authorId="0" shapeId="0">
      <text>
        <r>
          <rPr>
            <b/>
            <sz val="11"/>
            <color indexed="81"/>
            <rFont val="Tahoma"/>
            <family val="2"/>
          </rPr>
          <t>&lt;--Nonstandard hols</t>
        </r>
      </text>
    </comment>
    <comment ref="Q16" authorId="0" shapeId="0">
      <text>
        <r>
          <rPr>
            <b/>
            <sz val="9"/>
            <color indexed="81"/>
            <rFont val="Tahoma"/>
            <family val="2"/>
          </rPr>
          <t>(separate drawing of panel fastening holes must always be attached)</t>
        </r>
      </text>
    </comment>
    <comment ref="T19" authorId="0" shapeId="0">
      <text>
        <r>
          <rPr>
            <b/>
            <sz val="11"/>
            <color indexed="81"/>
            <rFont val="Tahoma"/>
            <family val="2"/>
          </rPr>
          <t>If continuation place there orginal no of Order</t>
        </r>
      </text>
    </comment>
    <comment ref="I22" authorId="0" shapeId="0">
      <text>
        <r>
          <rPr>
            <b/>
            <sz val="11"/>
            <color indexed="81"/>
            <rFont val="Tahoma"/>
            <family val="2"/>
          </rPr>
          <t>*Więcej informacji można znaleźć w tabeli rozmiarów produktu</t>
        </r>
      </text>
    </comment>
    <comment ref="Q23" authorId="0" shapeId="0">
      <text>
        <r>
          <rPr>
            <b/>
            <sz val="9"/>
            <color indexed="81"/>
            <rFont val="Tahoma"/>
            <family val="2"/>
          </rPr>
          <t>Order no.</t>
        </r>
      </text>
    </comment>
    <comment ref="O24" authorId="0" shapeId="0">
      <text>
        <r>
          <rPr>
            <b/>
            <sz val="11"/>
            <color indexed="81"/>
            <rFont val="Tahoma"/>
            <family val="2"/>
          </rPr>
          <t>amount of total m2</t>
        </r>
      </text>
    </comment>
    <comment ref="P24" authorId="0" shapeId="0">
      <text>
        <r>
          <rPr>
            <sz val="9"/>
            <color indexed="81"/>
            <rFont val="Tahoma"/>
            <family val="2"/>
          </rPr>
          <t>Max 8 zanków</t>
        </r>
      </text>
    </comment>
    <comment ref="J25" authorId="0" shapeId="0">
      <text>
        <r>
          <rPr>
            <b/>
            <sz val="11"/>
            <color indexed="81"/>
            <rFont val="Tahoma"/>
            <family val="2"/>
          </rPr>
          <t>Perf: drill horizontal distance</t>
        </r>
      </text>
    </comment>
    <comment ref="K25" authorId="0" shapeId="0">
      <text>
        <r>
          <rPr>
            <sz val="11"/>
            <color indexed="81"/>
            <rFont val="Tahoma"/>
            <family val="2"/>
          </rPr>
          <t xml:space="preserve">
Perf: drill hole vert distance</t>
        </r>
      </text>
    </comment>
    <comment ref="L25" authorId="0" shapeId="0">
      <text>
        <r>
          <rPr>
            <b/>
            <sz val="11"/>
            <color indexed="81"/>
            <rFont val="Tahoma"/>
            <family val="2"/>
          </rPr>
          <t>Perf. Drill hole spacing distance</t>
        </r>
      </text>
    </comment>
    <comment ref="M25" authorId="0" shapeId="0">
      <text>
        <r>
          <rPr>
            <b/>
            <sz val="11"/>
            <color indexed="81"/>
            <rFont val="Tahoma"/>
            <family val="2"/>
          </rPr>
          <t>Perf: Drill hole diameter</t>
        </r>
      </text>
    </comment>
  </commentList>
</comments>
</file>

<file path=xl/comments8.xml><?xml version="1.0" encoding="utf-8"?>
<comments xmlns="http://schemas.openxmlformats.org/spreadsheetml/2006/main">
  <authors>
    <author>Buch, Sławomir</author>
  </authors>
  <commentList>
    <comment ref="U13" authorId="0" shapeId="0">
      <text>
        <r>
          <rPr>
            <b/>
            <sz val="11"/>
            <color indexed="81"/>
            <rFont val="Tahoma"/>
            <family val="2"/>
          </rPr>
          <t>&lt;--Standar holes</t>
        </r>
      </text>
    </comment>
    <comment ref="R14" authorId="0" shapeId="0">
      <text>
        <r>
          <rPr>
            <b/>
            <sz val="9"/>
            <color indexed="81"/>
            <rFont val="Tahoma"/>
            <family val="2"/>
          </rPr>
          <t>(fastening holes according to above drawing)</t>
        </r>
      </text>
    </comment>
    <comment ref="U15" authorId="0" shapeId="0">
      <text>
        <r>
          <rPr>
            <b/>
            <sz val="11"/>
            <color indexed="81"/>
            <rFont val="Tahoma"/>
            <family val="2"/>
          </rPr>
          <t>&lt;--Nonstandard hols</t>
        </r>
      </text>
    </comment>
    <comment ref="R16" authorId="0" shapeId="0">
      <text>
        <r>
          <rPr>
            <b/>
            <sz val="9"/>
            <color indexed="81"/>
            <rFont val="Tahoma"/>
            <family val="2"/>
          </rPr>
          <t>(separate drawing of panel fastening holes must always be attached)</t>
        </r>
      </text>
    </comment>
    <comment ref="U19" authorId="0" shapeId="0">
      <text>
        <r>
          <rPr>
            <b/>
            <sz val="11"/>
            <color indexed="81"/>
            <rFont val="Tahoma"/>
            <family val="2"/>
          </rPr>
          <t>If continuation place there orginal no of Order</t>
        </r>
      </text>
    </comment>
    <comment ref="I22" authorId="0" shapeId="0">
      <text>
        <r>
          <rPr>
            <b/>
            <sz val="11"/>
            <color indexed="81"/>
            <rFont val="Tahoma"/>
            <family val="2"/>
          </rPr>
          <t>*Więcej informacji można znaleźć w tabeli rozmiarów produktu</t>
        </r>
      </text>
    </comment>
    <comment ref="R23" authorId="0" shapeId="0">
      <text>
        <r>
          <rPr>
            <b/>
            <sz val="9"/>
            <color indexed="81"/>
            <rFont val="Tahoma"/>
            <family val="2"/>
          </rPr>
          <t>Order no.</t>
        </r>
      </text>
    </comment>
    <comment ref="R24" authorId="0" shapeId="0">
      <text>
        <r>
          <rPr>
            <b/>
            <sz val="11"/>
            <color indexed="81"/>
            <rFont val="Tahoma"/>
            <family val="2"/>
          </rPr>
          <t>amount of total m2</t>
        </r>
      </text>
    </comment>
    <comment ref="S24" authorId="0" shapeId="0">
      <text>
        <r>
          <rPr>
            <sz val="9"/>
            <color indexed="81"/>
            <rFont val="Tahoma"/>
            <family val="2"/>
          </rPr>
          <t>Max 8 zanków</t>
        </r>
      </text>
    </comment>
    <comment ref="E25" authorId="0" shapeId="0">
      <text>
        <r>
          <rPr>
            <b/>
            <sz val="11"/>
            <color indexed="81"/>
            <rFont val="Tahoma"/>
            <family val="2"/>
          </rPr>
          <t>Kąt wew / Angle</t>
        </r>
      </text>
    </comment>
    <comment ref="F25" authorId="0" shapeId="0">
      <text>
        <r>
          <rPr>
            <b/>
            <sz val="11"/>
            <color indexed="81"/>
            <rFont val="Tahoma"/>
            <family val="2"/>
          </rPr>
          <t>Kąt wew / Angle</t>
        </r>
      </text>
    </comment>
    <comment ref="M25" authorId="0" shapeId="0">
      <text>
        <r>
          <rPr>
            <b/>
            <sz val="11"/>
            <color indexed="81"/>
            <rFont val="Tahoma"/>
            <family val="2"/>
          </rPr>
          <t>Perf: drill horizontal distance</t>
        </r>
      </text>
    </comment>
    <comment ref="N25" authorId="0" shapeId="0">
      <text>
        <r>
          <rPr>
            <sz val="11"/>
            <color indexed="81"/>
            <rFont val="Tahoma"/>
            <family val="2"/>
          </rPr>
          <t xml:space="preserve">
Perf: drill hole vert distance</t>
        </r>
      </text>
    </comment>
    <comment ref="O25" authorId="0" shapeId="0">
      <text>
        <r>
          <rPr>
            <b/>
            <sz val="11"/>
            <color indexed="81"/>
            <rFont val="Tahoma"/>
            <family val="2"/>
          </rPr>
          <t>Perf. Drill hole spacing distance</t>
        </r>
      </text>
    </comment>
    <comment ref="P25" authorId="0" shapeId="0">
      <text>
        <r>
          <rPr>
            <b/>
            <sz val="11"/>
            <color indexed="81"/>
            <rFont val="Tahoma"/>
            <family val="2"/>
          </rPr>
          <t>Perf: Drill hole diameter</t>
        </r>
      </text>
    </comment>
  </commentList>
</comments>
</file>

<file path=xl/comments9.xml><?xml version="1.0" encoding="utf-8"?>
<comments xmlns="http://schemas.openxmlformats.org/spreadsheetml/2006/main">
  <authors>
    <author>Buch, Sławomir</author>
  </authors>
  <commentList>
    <comment ref="A4" authorId="0" shapeId="0">
      <text>
        <r>
          <rPr>
            <b/>
            <sz val="9"/>
            <color indexed="81"/>
            <rFont val="Tahoma"/>
            <family val="2"/>
          </rPr>
          <t xml:space="preserve">MUST: Manufacturing possibility of any special panel must always be checked from production before ordering!         
MUST: Attach special panel drawing to this template according to guides:   - dimensions of the panel in width and height direction must be the dimensions from the center of the joint to the center of the joint         
- dimension of the panel in depth direction must be the total depth dimension              
 - dimensions of the horizontal and vertical joints between the panels must be the dimensions of the visible joint              
 - sizes and locations of the fastening and other holes in the panel must be shown              
 - the drawing must show the front face and the cross-sections (horizontal and vertical sections) of the panel              
  --&gt; section orientations: horizontal section starting as panel surface down and vertical section as panel surface to right              
 - the drawing must show all the dimensions (also angles) of the panel.              
MUST: Any special dimensions (mark/code) shown in the drawing must be marked in the below table ("X"). </t>
        </r>
      </text>
    </comment>
    <comment ref="AD13" authorId="0" shapeId="0">
      <text>
        <r>
          <rPr>
            <b/>
            <sz val="11"/>
            <color indexed="81"/>
            <rFont val="Tahoma"/>
            <family val="2"/>
          </rPr>
          <t>&lt;--Standar holes</t>
        </r>
      </text>
    </comment>
    <comment ref="AA14" authorId="0" shapeId="0">
      <text>
        <r>
          <rPr>
            <b/>
            <sz val="9"/>
            <color indexed="81"/>
            <rFont val="Tahoma"/>
            <family val="2"/>
          </rPr>
          <t>(fastening holes according to above drawing)</t>
        </r>
      </text>
    </comment>
    <comment ref="AD15" authorId="0" shapeId="0">
      <text>
        <r>
          <rPr>
            <b/>
            <sz val="11"/>
            <color indexed="81"/>
            <rFont val="Tahoma"/>
            <family val="2"/>
          </rPr>
          <t>&lt;--Nonstandard hols</t>
        </r>
      </text>
    </comment>
    <comment ref="AA16" authorId="0" shapeId="0">
      <text>
        <r>
          <rPr>
            <b/>
            <sz val="9"/>
            <color indexed="81"/>
            <rFont val="Tahoma"/>
            <family val="2"/>
          </rPr>
          <t>(separate drawing of panel fastening holes must always be attached)</t>
        </r>
      </text>
    </comment>
    <comment ref="AD19" authorId="0" shapeId="0">
      <text>
        <r>
          <rPr>
            <b/>
            <sz val="11"/>
            <color indexed="81"/>
            <rFont val="Tahoma"/>
            <family val="2"/>
          </rPr>
          <t>If continuation place there orginal no of Order</t>
        </r>
      </text>
    </comment>
    <comment ref="I25" authorId="0" shapeId="0">
      <text>
        <r>
          <rPr>
            <b/>
            <sz val="11"/>
            <color indexed="81"/>
            <rFont val="Tahoma"/>
            <family val="2"/>
          </rPr>
          <t>*Więcej informacji można znaleźć w tabeli rozmiarów produktu</t>
        </r>
      </text>
    </comment>
    <comment ref="Q26" authorId="0" shapeId="0">
      <text>
        <r>
          <rPr>
            <b/>
            <sz val="9"/>
            <color indexed="81"/>
            <rFont val="Tahoma"/>
            <family val="2"/>
          </rPr>
          <t>Order no.</t>
        </r>
      </text>
    </comment>
    <comment ref="Z27" authorId="0" shapeId="0">
      <text>
        <r>
          <rPr>
            <b/>
            <sz val="11"/>
            <color indexed="81"/>
            <rFont val="Tahoma"/>
            <family val="2"/>
          </rPr>
          <t>amount of total m2</t>
        </r>
      </text>
    </comment>
    <comment ref="AB27" authorId="0" shapeId="0">
      <text>
        <r>
          <rPr>
            <sz val="9"/>
            <color indexed="81"/>
            <rFont val="Tahoma"/>
            <family val="2"/>
          </rPr>
          <t>Max 8 zanków</t>
        </r>
      </text>
    </comment>
    <comment ref="V28" authorId="0" shapeId="0">
      <text>
        <r>
          <rPr>
            <b/>
            <sz val="11"/>
            <color indexed="81"/>
            <rFont val="Tahoma"/>
            <family val="2"/>
          </rPr>
          <t>Perf: drill horizontal distance</t>
        </r>
      </text>
    </comment>
    <comment ref="W28" authorId="0" shapeId="0">
      <text>
        <r>
          <rPr>
            <sz val="11"/>
            <color indexed="81"/>
            <rFont val="Tahoma"/>
            <family val="2"/>
          </rPr>
          <t xml:space="preserve">
Perf: drill hole vert distance</t>
        </r>
      </text>
    </comment>
    <comment ref="X28" authorId="0" shapeId="0">
      <text>
        <r>
          <rPr>
            <b/>
            <sz val="11"/>
            <color indexed="81"/>
            <rFont val="Tahoma"/>
            <family val="2"/>
          </rPr>
          <t>Perf. Drill hole spacing distance</t>
        </r>
      </text>
    </comment>
    <comment ref="Y28" authorId="0" shapeId="0">
      <text>
        <r>
          <rPr>
            <b/>
            <sz val="11"/>
            <color indexed="81"/>
            <rFont val="Tahoma"/>
            <family val="2"/>
          </rPr>
          <t>Perf: Drill hole diameter</t>
        </r>
      </text>
    </comment>
  </commentList>
</comments>
</file>

<file path=xl/comments10.xml><?xml version="1.0" encoding="utf-8"?>
<comments xmlns="http://schemas.openxmlformats.org/spreadsheetml/2006/main">
  <authors>
    <author>Buch, Sławomir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PO no. &amp; PROJECT/MARK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>Ruukki SAP Order no.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  <comment ref="A9" authorId="0" shapeId="0">
      <text>
        <r>
          <rPr>
            <b/>
            <sz val="9"/>
            <color indexed="81"/>
            <rFont val="Tahoma"/>
            <family val="2"/>
          </rPr>
          <t>(PRICE / m)</t>
        </r>
      </text>
    </comment>
    <comment ref="N31" authorId="0" shapeId="0">
      <text>
        <r>
          <rPr>
            <b/>
            <sz val="9"/>
            <color indexed="81"/>
            <rFont val="Tahoma"/>
            <family val="2"/>
          </rPr>
          <t>Jeżeli malowanie proszkowe wpisz RAL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(PRICE / m)</t>
        </r>
      </text>
    </comment>
  </commentList>
</comments>
</file>

<file path=xl/comments11.xml><?xml version="1.0" encoding="utf-8"?>
<comments xmlns="http://schemas.openxmlformats.org/spreadsheetml/2006/main">
  <authors>
    <author>Buch, Sławomir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PO no. &amp; PROJECT/MARK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>Ruukki SAP Order no.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  <comment ref="N22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  <comment ref="N38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</commentList>
</comments>
</file>

<file path=xl/comments12.xml><?xml version="1.0" encoding="utf-8"?>
<comments xmlns="http://schemas.openxmlformats.org/spreadsheetml/2006/main">
  <authors>
    <author>Buch, Sławomir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ACCESSORY SPECIFICATION -  EXTERNAL AND INTERNAL CORNER FLASHINGS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>PO no. &amp; PROJECT/MARK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>Ruukki SAP Order no.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</rPr>
          <t>Always attach separate product-specific drawing from ruukki.com (replace letters A and B by dimensions, note max. length). Drawing name / number:</t>
        </r>
      </text>
    </comment>
    <comment ref="N23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  <comment ref="A24" authorId="0" shapeId="0">
      <text>
        <r>
          <rPr>
            <b/>
            <sz val="9"/>
            <color indexed="81"/>
            <rFont val="Tahoma"/>
            <family val="2"/>
          </rPr>
          <t>Always attach separate product-specific drawing from ruukki.com (replace letters A and B by dimensions, note max. length). Drawing name / number:</t>
        </r>
      </text>
    </comment>
    <comment ref="N39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</commentList>
</comments>
</file>

<file path=xl/comments13.xml><?xml version="1.0" encoding="utf-8"?>
<comments xmlns="http://schemas.openxmlformats.org/spreadsheetml/2006/main">
  <authors>
    <author>Buch, Sławomir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ACCESSORY SPECIFICATION -  EXTERNAL AND INTERNAL CORNER FLASHINGS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>PO no. &amp; PROJECT/MARK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>Ruukki SAP Order no.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</rPr>
          <t>Always attach separate product-specific drawing from ruukki.com (replace letters A and B by dimensions, note max. length). Drawing name / number:</t>
        </r>
      </text>
    </comment>
    <comment ref="N23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  <comment ref="A24" authorId="0" shapeId="0">
      <text>
        <r>
          <rPr>
            <b/>
            <sz val="9"/>
            <color indexed="81"/>
            <rFont val="Tahoma"/>
            <family val="2"/>
          </rPr>
          <t>Always attach separate product-specific drawing from ruukki.com (replace letters A and B by dimensions, note max. length). Drawing name / number:</t>
        </r>
      </text>
    </comment>
    <comment ref="N39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</commentList>
</comments>
</file>

<file path=xl/comments14.xml><?xml version="1.0" encoding="utf-8"?>
<comments xmlns="http://schemas.openxmlformats.org/spreadsheetml/2006/main">
  <authors>
    <author>Buch, Sławomir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ACCESSORY SPECIFICATION - STARTING FILLETS   AND OTHER STANDARD FLASHINGS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>PO no. &amp; PROJECT/MARK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>Ruukki SAP Order no.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  <comment ref="N23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  <comment ref="N39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</commentList>
</comments>
</file>

<file path=xl/comments15.xml><?xml version="1.0" encoding="utf-8"?>
<comments xmlns="http://schemas.openxmlformats.org/spreadsheetml/2006/main">
  <authors>
    <author>Buch, Sławomir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PO no. &amp; PROJECT/MARK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>Ruukki SAP Order no.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MUST: Manufacturing possibility of any special flashing must always be checked from production before ordering!         
MUST: Attach special flashing drawing to this template according to guides:   
- the drawing must show the cross-section (horizontal section) of the flashing   
- the drawing must show all the dimensions (also angles) of the flashing   
- the drawing must show the colour side of the flashing      
 - sizes and locations of possible holes in the flashing must be shown (front face drawing required)
 - note maximum length of the flashing (usually 3050 mm).    
MUST: Attach special flashing drawing here according to guides:</t>
        </r>
      </text>
    </comment>
    <comment ref="H40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</commentList>
</comments>
</file>

<file path=xl/comments16.xml><?xml version="1.0" encoding="utf-8"?>
<comments xmlns="http://schemas.openxmlformats.org/spreadsheetml/2006/main">
  <authors>
    <author>Buch, Sławomir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PO no. &amp; PROJECT/MARK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>Ruukki SAP Order no.</t>
        </r>
      </text>
    </comment>
    <comment ref="M7" authorId="0" shapeId="0">
      <text>
        <r>
          <rPr>
            <b/>
            <sz val="9"/>
            <color indexed="81"/>
            <rFont val="Tahoma"/>
            <family val="2"/>
          </rPr>
          <t>Wpisać kolor (Put there colour)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Wpisać kolor (Put there colour)</t>
        </r>
      </text>
    </comment>
    <comment ref="M23" authorId="0" shapeId="0">
      <text>
        <r>
          <rPr>
            <b/>
            <sz val="9"/>
            <color indexed="81"/>
            <rFont val="Tahoma"/>
            <family val="2"/>
          </rPr>
          <t>Wpisać kolor (Put there colour)</t>
        </r>
      </text>
    </comment>
    <comment ref="M30" authorId="0" shapeId="0">
      <text>
        <r>
          <rPr>
            <b/>
            <sz val="9"/>
            <color indexed="81"/>
            <rFont val="Tahoma"/>
            <family val="2"/>
          </rPr>
          <t>Wpisać kolor (Put there colour)</t>
        </r>
      </text>
    </comment>
  </commentList>
</comments>
</file>

<file path=xl/comments17.xml><?xml version="1.0" encoding="utf-8"?>
<comments xmlns="http://schemas.openxmlformats.org/spreadsheetml/2006/main">
  <authors>
    <author>Buch, Sławomir</author>
  </authors>
  <commentList>
    <comment ref="N7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  <comment ref="N18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  <comment ref="N29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  <comment ref="N40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</commentList>
</comments>
</file>

<file path=xl/sharedStrings.xml><?xml version="1.0" encoding="utf-8"?>
<sst xmlns="http://schemas.openxmlformats.org/spreadsheetml/2006/main" count="1650" uniqueCount="764">
  <si>
    <t>____________</t>
  </si>
  <si>
    <t>email</t>
  </si>
  <si>
    <t>Tel.</t>
  </si>
  <si>
    <t>___________________________________</t>
  </si>
  <si>
    <t>_____________________</t>
  </si>
  <si>
    <t>__________________________________________</t>
  </si>
  <si>
    <t>____________________________</t>
  </si>
  <si>
    <t>RUUKKI SAP</t>
  </si>
  <si>
    <t>__________________________________________________________________</t>
  </si>
  <si>
    <t>FORMULARZ ZAMÓWIENIA</t>
  </si>
  <si>
    <t>Nr klienta</t>
  </si>
  <si>
    <t>Nazwa</t>
  </si>
  <si>
    <t>Adres</t>
  </si>
  <si>
    <t>Dodatkowe zamówienie</t>
  </si>
  <si>
    <t>Oryginalny nr zlecenia SAP</t>
  </si>
  <si>
    <t xml:space="preserve"> Dodatkowe informacje</t>
  </si>
  <si>
    <t>Nazwisko</t>
  </si>
  <si>
    <t>Ruukki Sprzedaż</t>
  </si>
  <si>
    <t xml:space="preserve">Nr i nazwa </t>
  </si>
  <si>
    <t>i osoba z CST</t>
  </si>
  <si>
    <t>projektu/firmy</t>
  </si>
  <si>
    <t>Warunki dostawy</t>
  </si>
  <si>
    <t>Dodatkowe opłaty</t>
  </si>
  <si>
    <t>jeśli DAP, miejsce:</t>
  </si>
  <si>
    <t>____________(cena)_________</t>
  </si>
  <si>
    <t>Zamówienie specjalnego materiału</t>
  </si>
  <si>
    <t>UWAGI</t>
  </si>
  <si>
    <t>szt.</t>
  </si>
  <si>
    <t>ZAŁĄCZONE SPECYFIKACJE PANELI I AKCESORIÓW</t>
  </si>
  <si>
    <t>W razie potrzeby zawsze załączyć osobny rysunek określonego produktu z ruukki.pl</t>
  </si>
  <si>
    <t>CENA / m2</t>
  </si>
  <si>
    <t>ILOŚĆ (szt.)</t>
  </si>
  <si>
    <t>ILOŚĆ CAŁKOWITA (m2)</t>
  </si>
  <si>
    <t>LIMITY ROZMIARÓW</t>
  </si>
  <si>
    <t>NR ZAMÓWIENIA</t>
  </si>
  <si>
    <t>NR I NAZWA PROJEKTU/FIRMY</t>
  </si>
  <si>
    <t>SPECYFIKACJA AKCESORIÓW - PROFILE MONTAŻOWE</t>
  </si>
  <si>
    <t>DŁUGOŚĆ (mm)</t>
  </si>
  <si>
    <t>CENA / m</t>
  </si>
  <si>
    <t>SPECYFIKACJA AKCESORIÓW - BLACHY PŁASKIE</t>
  </si>
  <si>
    <t>CENA / szt.</t>
  </si>
  <si>
    <t>SFS intec SD3-S-A14-4.8x20, pakowane po 500 szt.</t>
  </si>
  <si>
    <t>Należy zawsze załączyć osobną informację:</t>
  </si>
  <si>
    <t>Kod wkrętu:</t>
  </si>
  <si>
    <t>Materiał / grubość materiału / powłoka / kolor</t>
  </si>
  <si>
    <t>UWAGA: Przed złożeniem zamówienia należy zawsze sprawdzić możliwość wyprodukowania każdej niestandardowej obróbki!</t>
  </si>
  <si>
    <t>UWAGA: Do poniższego formularza należy załączyć rysunek obróbki niestandardowej zgodny ze wskazówkami:</t>
  </si>
  <si>
    <t xml:space="preserve"> - rysunek musi przedstawiać przekrój poprzeczny (przekrój poziomy) obróbki</t>
  </si>
  <si>
    <t xml:space="preserve"> - rysunek musi przedstawiać wszystkie wymiary (także miary kątów) obróbki</t>
  </si>
  <si>
    <t xml:space="preserve"> - rysunek musi przedstawiać stronę z kolorem obróbki</t>
  </si>
  <si>
    <t xml:space="preserve"> - należy podać maksymalną długość obróbki (zazwyczaj 3050 mm).</t>
  </si>
  <si>
    <t xml:space="preserve">standardowa długość to 2100 lub 3090 mm, </t>
  </si>
  <si>
    <t>a szerokość 1400 mm</t>
  </si>
  <si>
    <t xml:space="preserve">standardowa długość to 2000, 3000 lub 4000 mm, </t>
  </si>
  <si>
    <t>a szerokość 1250 mm</t>
  </si>
  <si>
    <t>SPECYFIKACJA AKCESORIÓW -                                         OBRÓBKI NAROŻNIKOWE ZEWNĘTRZNE I WEWNĘTRZNE</t>
  </si>
  <si>
    <t>UWAGA: Przed złożeniem zamówienia należy zawsze sprawdzić możliwość wyprodukowania każdego niestandardowego panelu !</t>
  </si>
  <si>
    <t>UWAGA: Do poniższego formularza należy załączyć rysunek panelu zgodny ze wskazówkami:</t>
  </si>
  <si>
    <t>Przykładowe linie wymiarowe:</t>
  </si>
  <si>
    <t>UWAGA: Tutaj należy załączyć rysunek obróbki niestandardowej zgodny ze wskazówkami:</t>
  </si>
  <si>
    <t xml:space="preserve"> - należy podać całkowitą głębokość panelu</t>
  </si>
  <si>
    <t xml:space="preserve"> - szerokość i długość panelu należy podać od środka jednej fugi do środka kolejnej fugi</t>
  </si>
  <si>
    <t xml:space="preserve"> - należy podać szerokość widocznej części fugi/połączenia</t>
  </si>
  <si>
    <t xml:space="preserve"> - należy przedstawić wymiary i rozmieszczenie łączników oraz innych otworów w panelu</t>
  </si>
  <si>
    <t xml:space="preserve"> - rysunek musi przedstawiać widok od przodu oraz przekroje poprzeczne (przekrój poziomy i pionowy) panelu</t>
  </si>
  <si>
    <t xml:space="preserve"> - należy przedstawić wymiary i rozmieszczenie możliwych otworów obróbki (wymagany rysunek widoku od przodu)</t>
  </si>
  <si>
    <t xml:space="preserve">  --&gt; kierunek przekrojów: przekrój poziomy od powierzchni panelu w dół, a przekrój pionowy od powierzchni panelu w prawą stronę</t>
  </si>
  <si>
    <t xml:space="preserve"> - rysunek musi przedstwiać wszystkie wymiary (także miary kątów) panel.</t>
  </si>
  <si>
    <t>UWAGA: Wszystkie wymiary specjalne (litera/cyfra) przedstawione na rysunku muszą być zaznaczone w poniższej tabeli ("X").</t>
  </si>
  <si>
    <t>SPECYFIKACJA KASETONU - KASETON PODSTAWOWY</t>
  </si>
  <si>
    <t>SEPCYFIKACJA KASETONU - KASETON NAROŻNY</t>
  </si>
  <si>
    <t>SPECYFIKACJA KASETONU - KASETON U-KSZTAŁTNY</t>
  </si>
  <si>
    <t>SPECYFIKACJA KASETONU - KASETON SPECJALNY</t>
  </si>
  <si>
    <t>Należy zawsze załączyć osobny rysunek określonego produktu z ruukki.pl (zastapić litery A i B odpowiednimi wymiarami, podać max długość). Nazwa / numer rysunku:</t>
  </si>
  <si>
    <t>Należy zawsze załączyć osobny rysunek określonego produktu z ruukki.pl (zastapić litery odpowiednimi wymiarami, podać max długość). Nazwa / numer rysunku:</t>
  </si>
  <si>
    <t>SPECYFIKACJA AKCESORIÓW - PROFILE STARTOWE I INNE STANDARDOWE OBRÓBKI</t>
  </si>
  <si>
    <t>(ORDER FORM)</t>
  </si>
  <si>
    <r>
      <t xml:space="preserve">ADRES DOSTAWY </t>
    </r>
    <r>
      <rPr>
        <sz val="8"/>
        <rFont val="Arial"/>
        <family val="2"/>
      </rPr>
      <t>(DELIVERY ADDRESS)</t>
    </r>
  </si>
  <si>
    <r>
      <t xml:space="preserve">KUPUJĄCY </t>
    </r>
    <r>
      <rPr>
        <sz val="8"/>
        <rFont val="Arial"/>
        <family val="2"/>
      </rPr>
      <t>(BUYER)</t>
    </r>
  </si>
  <si>
    <r>
      <t xml:space="preserve">kursywa podkreślona = informacje obowiązkowe </t>
    </r>
    <r>
      <rPr>
        <i/>
        <u/>
        <sz val="8"/>
        <rFont val="Arial"/>
        <family val="2"/>
      </rPr>
      <t>(Italic underlined = mandatory information)</t>
    </r>
  </si>
  <si>
    <r>
      <t xml:space="preserve">DANE DO FAKTURY </t>
    </r>
    <r>
      <rPr>
        <sz val="8"/>
        <rFont val="Arial"/>
        <family val="2"/>
      </rPr>
      <t>(INVOICING CUSTOMER)</t>
    </r>
  </si>
  <si>
    <r>
      <t>KUPUJĄCY</t>
    </r>
    <r>
      <rPr>
        <b/>
        <i/>
        <u/>
        <sz val="9"/>
        <rFont val="Arial"/>
        <family val="2"/>
      </rPr>
      <t xml:space="preserve"> (BUYER)</t>
    </r>
    <r>
      <rPr>
        <b/>
        <i/>
        <u/>
        <sz val="10"/>
        <rFont val="Arial"/>
        <family val="2"/>
      </rPr>
      <t xml:space="preserve">: </t>
    </r>
  </si>
  <si>
    <t>(Customer no.)</t>
  </si>
  <si>
    <r>
      <t>INFORMACJE O ZAMÓWIENIU</t>
    </r>
    <r>
      <rPr>
        <b/>
        <i/>
        <u/>
        <sz val="10"/>
        <rFont val="Arial"/>
        <family val="2"/>
      </rPr>
      <t xml:space="preserve"> </t>
    </r>
    <r>
      <rPr>
        <b/>
        <i/>
        <u/>
        <sz val="8"/>
        <rFont val="Arial"/>
        <family val="2"/>
      </rPr>
      <t>(ORDER INFORMATION)</t>
    </r>
  </si>
  <si>
    <t>(Extra order)</t>
  </si>
  <si>
    <t>( Original Ruukki SAP order no.)</t>
  </si>
  <si>
    <t>Tak_Nie</t>
  </si>
  <si>
    <t>Tak (Yes)</t>
  </si>
  <si>
    <t>Nie (No)</t>
  </si>
  <si>
    <t>Project-specific material ordered</t>
  </si>
  <si>
    <t>___________________________</t>
  </si>
  <si>
    <t xml:space="preserve">  Additional information</t>
  </si>
  <si>
    <r>
      <t>WARUNKI</t>
    </r>
    <r>
      <rPr>
        <b/>
        <i/>
        <sz val="12"/>
        <rFont val="Arial"/>
        <family val="2"/>
      </rPr>
      <t xml:space="preserve"> </t>
    </r>
    <r>
      <rPr>
        <b/>
        <i/>
        <sz val="8"/>
        <rFont val="Arial"/>
        <family val="2"/>
      </rPr>
      <t>(TERMS)</t>
    </r>
  </si>
  <si>
    <t>(Delivery term)</t>
  </si>
  <si>
    <t>TransOpt_tab</t>
  </si>
  <si>
    <t>Inny (Other)</t>
  </si>
  <si>
    <t>FCA Odbiór własny (Pick-up)</t>
  </si>
  <si>
    <t>DAP Transport z wytwórni                     (Factory transport)</t>
  </si>
  <si>
    <t>(Extra charges)</t>
  </si>
  <si>
    <t>Pakowanie</t>
  </si>
  <si>
    <t>Transport</t>
  </si>
  <si>
    <t>Inne</t>
  </si>
  <si>
    <t>______(cena)_____</t>
  </si>
  <si>
    <t>(PANEL SPECIFICATION - BASIC PANEL)</t>
  </si>
  <si>
    <r>
      <rPr>
        <sz val="9"/>
        <rFont val="Arial"/>
        <family val="2"/>
      </rPr>
      <t xml:space="preserve">Ruukki SAP nr zamówienia      </t>
    </r>
    <r>
      <rPr>
        <sz val="8"/>
        <rFont val="Arial"/>
        <family val="2"/>
      </rPr>
      <t xml:space="preserve"> (</t>
    </r>
    <r>
      <rPr>
        <sz val="6"/>
        <rFont val="Arial"/>
        <family val="2"/>
      </rPr>
      <t>Ruukki SAP order no.)</t>
    </r>
  </si>
  <si>
    <t>ColourHiarc_tab</t>
  </si>
  <si>
    <t>&lt;Wybierz opcję&gt;</t>
  </si>
  <si>
    <t>Hiarc RR20</t>
  </si>
  <si>
    <t>Hiarc RR21</t>
  </si>
  <si>
    <t>Hiarc RR23</t>
  </si>
  <si>
    <t>Hiarc RR40 MAT</t>
  </si>
  <si>
    <t>Hiarc RR41 MAT</t>
  </si>
  <si>
    <t>Hiarc RR45 MAT</t>
  </si>
  <si>
    <t>Hiarc RR40 metaliczny</t>
  </si>
  <si>
    <t>Hirac RR41 metaliczny</t>
  </si>
  <si>
    <t>Hiarc RR42 metaliczny</t>
  </si>
  <si>
    <t>Hiarc RR43 metaliczny</t>
  </si>
  <si>
    <t>Epoxy</t>
  </si>
  <si>
    <t>Epoxy + Malowanie proszkowe na RAL</t>
  </si>
  <si>
    <t>CoatingAl_tab</t>
  </si>
  <si>
    <t>PVDF</t>
  </si>
  <si>
    <t>Naturalne aluminium (Natural)</t>
  </si>
  <si>
    <t>Malowanie proszkowe (Powder painted)</t>
  </si>
  <si>
    <t>&lt;Wybierz opcję (Select option)&gt;</t>
  </si>
  <si>
    <r>
      <t>MATERIAŁY, POWŁOKI I KOLORY</t>
    </r>
    <r>
      <rPr>
        <i/>
        <u/>
        <sz val="8"/>
        <rFont val="Arial"/>
        <family val="2"/>
      </rPr>
      <t xml:space="preserve"> (MATERIALS, COATINGS AND COLOURS)</t>
    </r>
  </si>
  <si>
    <t>_________________________________________________</t>
  </si>
  <si>
    <t>(SIZE LIMITS)</t>
  </si>
  <si>
    <t>(PRICE / m2)</t>
  </si>
  <si>
    <t>(ITEM)</t>
  </si>
  <si>
    <t>Sposób pakowania</t>
  </si>
  <si>
    <t>AMOUNT (pcs)</t>
  </si>
  <si>
    <t>Part ID</t>
  </si>
  <si>
    <t xml:space="preserve">OZNACZENIE  </t>
  </si>
  <si>
    <t>ILOŚĆ</t>
  </si>
  <si>
    <t>N30</t>
  </si>
  <si>
    <t>NOTE</t>
  </si>
  <si>
    <t>Packing info</t>
  </si>
  <si>
    <t>rysunek nr 123</t>
  </si>
  <si>
    <t>Ściana Wschodnia</t>
  </si>
  <si>
    <t>Np.. (Example)</t>
  </si>
  <si>
    <r>
      <t xml:space="preserve">Data </t>
    </r>
    <r>
      <rPr>
        <i/>
        <u/>
        <sz val="8"/>
        <rFont val="Arial"/>
        <family val="2"/>
      </rPr>
      <t>(Date)</t>
    </r>
  </si>
  <si>
    <t>(PANEL SPECIFICATION - CORNER PANEL)</t>
  </si>
  <si>
    <t xml:space="preserve"> Other material / material thickness / coating / colour</t>
  </si>
  <si>
    <t>(PANEL SPECIFICATION - U-PANEL)</t>
  </si>
  <si>
    <t>PANEL SPECIFICATION - SPECIAL PANEL</t>
  </si>
  <si>
    <r>
      <t xml:space="preserve">MATERIAŁY, POWŁOKI I KOLORY </t>
    </r>
    <r>
      <rPr>
        <i/>
        <u/>
        <sz val="8"/>
        <rFont val="Arial"/>
        <family val="2"/>
      </rPr>
      <t>(MATERIALS, COATINGS AND COLOURS)</t>
    </r>
  </si>
  <si>
    <t>Studs_Material</t>
  </si>
  <si>
    <t>Galvanized S350GD+Z275</t>
  </si>
  <si>
    <t>LENGTH (mm)</t>
  </si>
  <si>
    <t>Oznaczenie</t>
  </si>
  <si>
    <t>(ACCESSORY SPECIFICATION - SUPPORT STUDS)</t>
  </si>
  <si>
    <t>Support Stud CA1SS1</t>
  </si>
  <si>
    <t>FlashMat_tab</t>
  </si>
  <si>
    <t>&lt;Select option&gt;</t>
  </si>
  <si>
    <t>Aluminium 0,7 mm</t>
  </si>
  <si>
    <t>Other material, thickness, colour</t>
  </si>
  <si>
    <t>Stal 0,6 mm</t>
  </si>
  <si>
    <t>Stal 1,2 mm</t>
  </si>
  <si>
    <t>OBRÓBKA NAROZNIKOWA ZEWNETRZNA</t>
  </si>
  <si>
    <t xml:space="preserve">OBRÓBKA NAROZNIKOWA WEWNETRZNA </t>
  </si>
  <si>
    <t>SPECYFIKACJA AKCESORIÓW  -OBRÓBKI NIESTANDARDOWE</t>
  </si>
  <si>
    <t>SPECYFIKACJA AKCESORIÓW -WKRĘTY I INNE AKCESORIA</t>
  </si>
  <si>
    <t>ACCESSORY SPECIFICATION - SCREWS AND OTHER ACCESSORIES</t>
  </si>
  <si>
    <t>Kolor_wkreta</t>
  </si>
  <si>
    <t>Jasny (Bright)</t>
  </si>
  <si>
    <t>Kolor RR (Colour RR)</t>
  </si>
  <si>
    <t>Kolor RAL  (Colour RAL)</t>
  </si>
  <si>
    <r>
      <t xml:space="preserve">Kolor </t>
    </r>
    <r>
      <rPr>
        <i/>
        <u/>
        <sz val="8"/>
        <rFont val="Arial"/>
        <family val="2"/>
      </rPr>
      <t>(Colour)</t>
    </r>
  </si>
  <si>
    <t>Notice</t>
  </si>
  <si>
    <t>Price / szt.</t>
  </si>
  <si>
    <t>Screw</t>
  </si>
  <si>
    <t>Price /m</t>
  </si>
  <si>
    <t xml:space="preserve">Uwagi </t>
  </si>
  <si>
    <t>Folia ochronna (Protective foil)</t>
  </si>
  <si>
    <r>
      <t>Data</t>
    </r>
    <r>
      <rPr>
        <i/>
        <u/>
        <sz val="11"/>
        <rFont val="Arial"/>
        <family val="2"/>
      </rPr>
      <t>:</t>
    </r>
  </si>
  <si>
    <t>10mm</t>
  </si>
  <si>
    <t>CA3JGT 10mm</t>
  </si>
  <si>
    <t>Tworzywo sztuczne</t>
  </si>
  <si>
    <t>ID</t>
  </si>
  <si>
    <t>English</t>
  </si>
  <si>
    <t>Suomi</t>
  </si>
  <si>
    <t>Polska</t>
  </si>
  <si>
    <t>ORDER FORM</t>
  </si>
  <si>
    <t>TILAUSKAAVAKE</t>
  </si>
  <si>
    <t>Language</t>
  </si>
  <si>
    <t>Kieli</t>
  </si>
  <si>
    <t>Jezyk</t>
  </si>
  <si>
    <t>Ruukki SAP order no.</t>
  </si>
  <si>
    <t>Ruukin SAP-tilausnumero</t>
  </si>
  <si>
    <t>Ruukki SAP nr zamówienia</t>
  </si>
  <si>
    <t>Date</t>
  </si>
  <si>
    <t>Päivämäärä</t>
  </si>
  <si>
    <t>Data</t>
  </si>
  <si>
    <t>Send to:</t>
  </si>
  <si>
    <t>Vastaanottaja</t>
  </si>
  <si>
    <t>Wysłać do</t>
  </si>
  <si>
    <t>Italic underlined = mandatory information</t>
  </si>
  <si>
    <t>Kursivoitu alleviivattu = pakollinen tieto</t>
  </si>
  <si>
    <t>kursywa podkreślona = informacje obowiązkowe</t>
  </si>
  <si>
    <t>BUYER</t>
  </si>
  <si>
    <t>ASIAKAS</t>
  </si>
  <si>
    <t>KUPUJĄCY</t>
  </si>
  <si>
    <t>SHIP-TO PARTY (DELIVERY ADDRESS)</t>
  </si>
  <si>
    <t>TOIMITUSOSOITE (SHIP-TO PARTY)</t>
  </si>
  <si>
    <t>ADRES DOSTAWY</t>
  </si>
  <si>
    <t>SOLD-TO PARTY (BUYER)</t>
  </si>
  <si>
    <t>TILAUSASIAKAS (SOLD-TO PARTY)</t>
  </si>
  <si>
    <t>BILL-TO PARTY (INVOICING CUSTOMER)</t>
  </si>
  <si>
    <t>LASKUTUSASIAKAS (BILL-TO PARTY)</t>
  </si>
  <si>
    <t>DANE DO FAKTURY</t>
  </si>
  <si>
    <t>Customer no.</t>
  </si>
  <si>
    <t>Asiakasnumero</t>
  </si>
  <si>
    <t>Name</t>
  </si>
  <si>
    <t>Nimi</t>
  </si>
  <si>
    <t>Address</t>
  </si>
  <si>
    <t>Osoite</t>
  </si>
  <si>
    <t>Person</t>
  </si>
  <si>
    <t>Henkilö</t>
  </si>
  <si>
    <t>Puh.nro.</t>
  </si>
  <si>
    <t>ORDER INFORMATION</t>
  </si>
  <si>
    <t>TILAUSTIEDOT</t>
  </si>
  <si>
    <t>INFO O ZAMÓWIENIU</t>
  </si>
  <si>
    <t>Short project name (3-10 characters)</t>
  </si>
  <si>
    <t>Projektin nimi</t>
  </si>
  <si>
    <t>Krótka nazwa projektu (3-10 znaków)</t>
  </si>
  <si>
    <t>PO no./ project</t>
  </si>
  <si>
    <t>Tilausnumero/ Projekti</t>
  </si>
  <si>
    <t>Nr i nazwa/ projekt</t>
  </si>
  <si>
    <t>Wholesaler order nr</t>
  </si>
  <si>
    <t>Tukkuliikkeen tilausnumero</t>
  </si>
  <si>
    <t>Nr zamówienia klienta</t>
  </si>
  <si>
    <t>Ruukki Sales ja CST person</t>
  </si>
  <si>
    <t>Ruukin myyjä ja CST yhteyshenkilö</t>
  </si>
  <si>
    <t>Handlowiec i pracownik obsługi klienta CST</t>
  </si>
  <si>
    <t>Billing fee</t>
  </si>
  <si>
    <t>Laskutuspalkkio</t>
  </si>
  <si>
    <t>Opłata rozliczeniowa</t>
  </si>
  <si>
    <t>Extra order</t>
  </si>
  <si>
    <t>Lisätilaus</t>
  </si>
  <si>
    <t>Original Ruukki SAP order no.</t>
  </si>
  <si>
    <t>Alkuperäinen Ruukin SAP-tilausnumero</t>
  </si>
  <si>
    <t>Originalny numer zamówienia Ruukki SAP.</t>
  </si>
  <si>
    <t>Projektikohtainen raaka-aine tilattu</t>
  </si>
  <si>
    <t>Zamówienie specjalne materiału</t>
  </si>
  <si>
    <t>Additional info</t>
  </si>
  <si>
    <t>Lisätietoja</t>
  </si>
  <si>
    <t>Dodatkowe informacje</t>
  </si>
  <si>
    <t>TERMS</t>
  </si>
  <si>
    <t>EHDOT</t>
  </si>
  <si>
    <t>WARUNKI</t>
  </si>
  <si>
    <t>Delivery term</t>
  </si>
  <si>
    <t>Toimitusehto</t>
  </si>
  <si>
    <t>Place:</t>
  </si>
  <si>
    <t>Paikka:</t>
  </si>
  <si>
    <t>Miejsce:</t>
  </si>
  <si>
    <t>Extra charges</t>
  </si>
  <si>
    <t>Lisämaksut</t>
  </si>
  <si>
    <t>Insurance</t>
  </si>
  <si>
    <t>Vakuutus</t>
  </si>
  <si>
    <t>Ubezpieczenie</t>
  </si>
  <si>
    <t>Package</t>
  </si>
  <si>
    <t>Pakkaus</t>
  </si>
  <si>
    <t>Price</t>
  </si>
  <si>
    <t>Hinta</t>
  </si>
  <si>
    <t>Cena</t>
  </si>
  <si>
    <t>Freight</t>
  </si>
  <si>
    <t>Rahti</t>
  </si>
  <si>
    <t>Other</t>
  </si>
  <si>
    <t>Muu</t>
  </si>
  <si>
    <t>ATTACHED PRIMO AND ACCESSORY SPECIFICATIONS</t>
  </si>
  <si>
    <t>LIITTEENÄ PRIMO KASETTI-JA TARVIKE-ERITTELYT</t>
  </si>
  <si>
    <t>ZAŁĄCZONE SPECYFIKACJE KASETONÓW I AKCESORIÓW</t>
  </si>
  <si>
    <t>(pcs)</t>
  </si>
  <si>
    <t>(kpl.)</t>
  </si>
  <si>
    <t>(szt.)</t>
  </si>
  <si>
    <t>pcs</t>
  </si>
  <si>
    <t>kpl.</t>
  </si>
  <si>
    <t>HUOM.</t>
  </si>
  <si>
    <t>No</t>
  </si>
  <si>
    <t>Ei</t>
  </si>
  <si>
    <t>Nie</t>
  </si>
  <si>
    <t>Original Ruukki order nr.</t>
  </si>
  <si>
    <t>Alkuperäinen Ruukin tilausnumero</t>
  </si>
  <si>
    <t>Originalny numer zamówienia Ruukki</t>
  </si>
  <si>
    <t>Amount (pcs)</t>
  </si>
  <si>
    <t>Määrä (kpl)</t>
  </si>
  <si>
    <t>Ilość (szt.)</t>
  </si>
  <si>
    <t>Amount (m²)</t>
  </si>
  <si>
    <t>Määrä (m²)</t>
  </si>
  <si>
    <t>Ilość (m²)</t>
  </si>
  <si>
    <t>Order date</t>
  </si>
  <si>
    <t>Tilauspäivämäärä</t>
  </si>
  <si>
    <t>Data zamówienia</t>
  </si>
  <si>
    <t>Fitting order to follow</t>
  </si>
  <si>
    <t>Lisätilausnumero</t>
  </si>
  <si>
    <t>Zamówienie uzupełniające</t>
  </si>
  <si>
    <t>Estimated date</t>
  </si>
  <si>
    <t>Arviotu päivämäärä</t>
  </si>
  <si>
    <t>Szacowana data</t>
  </si>
  <si>
    <t>Yes</t>
  </si>
  <si>
    <t>Kyllä</t>
  </si>
  <si>
    <t>Tak</t>
  </si>
  <si>
    <t>FCA (Pick-up)</t>
  </si>
  <si>
    <t>FCA (Nouto)</t>
  </si>
  <si>
    <t>FCA (odbiór własny)</t>
  </si>
  <si>
    <t>DAP (Factory transport)</t>
  </si>
  <si>
    <t>DAP (Tehtaan kuljetus)</t>
  </si>
  <si>
    <t>DAP (transport z wytwórni na miejsce)</t>
  </si>
  <si>
    <t>Horizontal brick pattern</t>
  </si>
  <si>
    <t>Vaakasuuntainen tiilikuvio</t>
  </si>
  <si>
    <t>Poziomy wzór cegły</t>
  </si>
  <si>
    <t>Vertical brick pattern</t>
  </si>
  <si>
    <t>Pystysuuntainen tiilikuvio</t>
  </si>
  <si>
    <t>Pionowy wzór cegły</t>
  </si>
  <si>
    <t>Make sure to send panel fastening hole pattern as a separate drawing</t>
  </si>
  <si>
    <t>Muista lähettää kiinnitysreikäohje erillisenä piirustuksena</t>
  </si>
  <si>
    <t>Pamiętaj, aby wysłać wzór otworowania do mocowania kasetonu jako osobny rysunek</t>
  </si>
  <si>
    <t>Standard hole pattern</t>
  </si>
  <si>
    <t>Vakio kiinnitysreikäjako</t>
  </si>
  <si>
    <t>Standardowe otworowanie</t>
  </si>
  <si>
    <t>Custom hole pattern</t>
  </si>
  <si>
    <t>Tilauskohtainen kiinnitysreikäjako</t>
  </si>
  <si>
    <t>Niestandardowe otworowanie</t>
  </si>
  <si>
    <t>Fastening holes</t>
  </si>
  <si>
    <t>Kiinnitysreiät</t>
  </si>
  <si>
    <t>Otwory mocujące</t>
  </si>
  <si>
    <t>Add into NOTE box a:b:c:d. Perforation options can be seen on the right</t>
  </si>
  <si>
    <t>Lisää HUOM.-sarakkeeseen mitat a;b;c;d. Perforointivaihtoehdot kaavakkeen oikealla puolella</t>
  </si>
  <si>
    <t>Dodać w uwagach wymiary a,b,c,d. Opcje perforacji można zobaczyć po prawej stronie</t>
  </si>
  <si>
    <t>Make sure to send art peforation as a separate drawing</t>
  </si>
  <si>
    <t>Muista lähettää piirustukset kuvioperforoinnista erillisessä piirustuksessa</t>
  </si>
  <si>
    <t>Pamiętaj, aby wysłać perforację artystyczną jako oddzielny rysunek</t>
  </si>
  <si>
    <t>Perforation options</t>
  </si>
  <si>
    <t>Rei'itys vaihtoehdot</t>
  </si>
  <si>
    <t>Opcje perforacji</t>
  </si>
  <si>
    <t>Symmetrical perforation</t>
  </si>
  <si>
    <t>Tasainen rei'itys</t>
  </si>
  <si>
    <t>Symetryczna perforacja</t>
  </si>
  <si>
    <t>Art perforation</t>
  </si>
  <si>
    <t>Kuviorei'itys</t>
  </si>
  <si>
    <t>Perforacja artystyczna</t>
  </si>
  <si>
    <t>Panel specification</t>
  </si>
  <si>
    <t>Kasettierittely</t>
  </si>
  <si>
    <t>Specyfikacja paneli</t>
  </si>
  <si>
    <t>Basic panel</t>
  </si>
  <si>
    <t>Peruskasetit</t>
  </si>
  <si>
    <t>Kaseton podstawowy</t>
  </si>
  <si>
    <t>Corner panel</t>
  </si>
  <si>
    <t>Kulmakasetit</t>
  </si>
  <si>
    <t>Kaseton naroży</t>
  </si>
  <si>
    <t>Special panel</t>
  </si>
  <si>
    <t>Erikoiskasetit</t>
  </si>
  <si>
    <t>Kaseton specjalny</t>
  </si>
  <si>
    <t>Support studs</t>
  </si>
  <si>
    <t>Koolausrangat</t>
  </si>
  <si>
    <t>Ruszty montażowe</t>
  </si>
  <si>
    <t>Other support studs</t>
  </si>
  <si>
    <t>Muut koolausrangat</t>
  </si>
  <si>
    <t>Inne profile montażowe</t>
  </si>
  <si>
    <t>Flashings</t>
  </si>
  <si>
    <t>Listat</t>
  </si>
  <si>
    <t>Obróbki</t>
  </si>
  <si>
    <t>Special flashings</t>
  </si>
  <si>
    <t>Erikoislistat</t>
  </si>
  <si>
    <t>Obróbki specjalne</t>
  </si>
  <si>
    <t>Screws and other acc.</t>
  </si>
  <si>
    <t>Ruuvit, muut tarvikkeet</t>
  </si>
  <si>
    <t>Wkręty i inne akcesoria</t>
  </si>
  <si>
    <t>Flat sheets</t>
  </si>
  <si>
    <t>Arkit</t>
  </si>
  <si>
    <t>Blacha płaska</t>
  </si>
  <si>
    <t>Fitting order</t>
  </si>
  <si>
    <t>Booking</t>
  </si>
  <si>
    <t>Varaus</t>
  </si>
  <si>
    <t>Reserwacja</t>
  </si>
  <si>
    <t>&lt;Valitse vaihto-ehto&gt;</t>
  </si>
  <si>
    <t>Price €/m²</t>
  </si>
  <si>
    <t>Hinta €/m²</t>
  </si>
  <si>
    <t>Cena €/m²</t>
  </si>
  <si>
    <t>Brick pattern</t>
  </si>
  <si>
    <t>Tiilikuvio</t>
  </si>
  <si>
    <t>Wzór w cegłę</t>
  </si>
  <si>
    <t>Material</t>
  </si>
  <si>
    <t>Materiaalit</t>
  </si>
  <si>
    <t>Materiał</t>
  </si>
  <si>
    <t>Colour</t>
  </si>
  <si>
    <t>Värit</t>
  </si>
  <si>
    <t>Kolor</t>
  </si>
  <si>
    <t>Mixed brick pattern</t>
  </si>
  <si>
    <t>Sekalainen tiilikuvio</t>
  </si>
  <si>
    <t>Mieszany wzór cegły</t>
  </si>
  <si>
    <t>No perforation</t>
  </si>
  <si>
    <t>Ei rei'itystä</t>
  </si>
  <si>
    <t>Bez perforacji</t>
  </si>
  <si>
    <t>ITEM</t>
  </si>
  <si>
    <t>RIVI</t>
  </si>
  <si>
    <t>POZ.</t>
  </si>
  <si>
    <t>Dv right</t>
  </si>
  <si>
    <t>Dv oikea</t>
  </si>
  <si>
    <t>Dv prawej</t>
  </si>
  <si>
    <t>Dv left</t>
  </si>
  <si>
    <t>Dv vasen</t>
  </si>
  <si>
    <t>Dv levej</t>
  </si>
  <si>
    <t>Dh up</t>
  </si>
  <si>
    <t>Dh ylä</t>
  </si>
  <si>
    <t>Dh górny</t>
  </si>
  <si>
    <t>Dh down</t>
  </si>
  <si>
    <t>Dh ala</t>
  </si>
  <si>
    <t>Dh niższy</t>
  </si>
  <si>
    <t>Osa ID</t>
  </si>
  <si>
    <t>Część ID</t>
  </si>
  <si>
    <t>Sizes</t>
  </si>
  <si>
    <t>Kokorajat</t>
  </si>
  <si>
    <t>Rozmiary</t>
  </si>
  <si>
    <t>*For further info please refer to product size table</t>
  </si>
  <si>
    <t>*Lisätietoa tarvittaessa, viittaa tuotteen mittataulukkoon</t>
  </si>
  <si>
    <t>*Więcej informacji można znaleźć w tabeli rozmiarów produktu</t>
  </si>
  <si>
    <t xml:space="preserve">Amount </t>
  </si>
  <si>
    <t>Määrä</t>
  </si>
  <si>
    <t>Ilość</t>
  </si>
  <si>
    <t>Order form cover page</t>
  </si>
  <si>
    <t>Tilauskaavakkeen pääsivu</t>
  </si>
  <si>
    <t>Formularz Zamowienia - okladka</t>
  </si>
  <si>
    <t>Horizontal panel max</t>
  </si>
  <si>
    <t>Vaakasuuntaisen kasetin maksimimitta</t>
  </si>
  <si>
    <t>Maksymalny wymiar panela w poziomie</t>
  </si>
  <si>
    <t>Vertical panel max</t>
  </si>
  <si>
    <t>Pystysuuntaisen kasetin maksimitta</t>
  </si>
  <si>
    <t>Maksymalny wymiar panela w pionie</t>
  </si>
  <si>
    <t>Steel</t>
  </si>
  <si>
    <t>Teräs</t>
  </si>
  <si>
    <t>Stal</t>
  </si>
  <si>
    <t>Standard</t>
  </si>
  <si>
    <t>Matt</t>
  </si>
  <si>
    <t>Matta</t>
  </si>
  <si>
    <t>Matowy</t>
  </si>
  <si>
    <t>Metallic</t>
  </si>
  <si>
    <t>Metallisävy</t>
  </si>
  <si>
    <t>Metaliczny</t>
  </si>
  <si>
    <t>Epoxy+PP</t>
  </si>
  <si>
    <t>Epoksi+pulverimaalaus</t>
  </si>
  <si>
    <t>Epoksy+PP</t>
  </si>
  <si>
    <t>Muu materiaali, ainevahvuus, väri</t>
  </si>
  <si>
    <t>Inny materiał, grubość, kolor</t>
  </si>
  <si>
    <t>Thickness</t>
  </si>
  <si>
    <t>Ainevahvuus</t>
  </si>
  <si>
    <t>Zinc</t>
  </si>
  <si>
    <t>Kuumasinkitty</t>
  </si>
  <si>
    <t>Ocynk</t>
  </si>
  <si>
    <t>Specify colour:</t>
  </si>
  <si>
    <t>Määritä väri:</t>
  </si>
  <si>
    <t>Określ kolor</t>
  </si>
  <si>
    <t>Length</t>
  </si>
  <si>
    <t>Pituus</t>
  </si>
  <si>
    <t>Długość</t>
  </si>
  <si>
    <t>MATERIALS, COATINGS AND COLOURS</t>
  </si>
  <si>
    <t>MATERIAALIT, PINNOITTEET JA VÄRIT</t>
  </si>
  <si>
    <t>MATERIAŁ, POWŁOKI I KOLORY</t>
  </si>
  <si>
    <t>Package size:</t>
  </si>
  <si>
    <t>Pakkauskoko:</t>
  </si>
  <si>
    <t>Wielkość paczki:</t>
  </si>
  <si>
    <t>Other accessory</t>
  </si>
  <si>
    <t>Muut tarvikkeet</t>
  </si>
  <si>
    <t>Inne akcesoria</t>
  </si>
  <si>
    <t>Material thickness / material / coating / colour</t>
  </si>
  <si>
    <t>Materiaalin vahvuus / materiaali / pinnoite / väri</t>
  </si>
  <si>
    <t>Grubość materiału / materiał / powłoka / kolor</t>
  </si>
  <si>
    <t>Part nr</t>
  </si>
  <si>
    <t>Osa nro</t>
  </si>
  <si>
    <t>Część nr</t>
  </si>
  <si>
    <t>Bright</t>
  </si>
  <si>
    <t>Kirkas</t>
  </si>
  <si>
    <t>Jasny</t>
  </si>
  <si>
    <t>Internal corner flashing</t>
  </si>
  <si>
    <t>Sisänurkkalista</t>
  </si>
  <si>
    <t>Obróbka wewnętrznego narożnika</t>
  </si>
  <si>
    <t>Cover flashing</t>
  </si>
  <si>
    <t>Suojalista</t>
  </si>
  <si>
    <t>Obróbki maskujące</t>
  </si>
  <si>
    <t>External corner flashing</t>
  </si>
  <si>
    <t>Ulkonurkkalista</t>
  </si>
  <si>
    <t>Obróbka zewnętrznego narożnika</t>
  </si>
  <si>
    <t>Add the dimensions marked with letters into the notes</t>
  </si>
  <si>
    <t>Lisää merkinnät kirjaimilla mitat</t>
  </si>
  <si>
    <t>Dodaj wymiary oznaczone literami w uwagach</t>
  </si>
  <si>
    <t>Flat sheet</t>
  </si>
  <si>
    <t>Arkki</t>
  </si>
  <si>
    <t>Typical lengths:</t>
  </si>
  <si>
    <t>Tyypillinen pituus:</t>
  </si>
  <si>
    <t>Typowa długość:</t>
  </si>
  <si>
    <t>Width:</t>
  </si>
  <si>
    <t>Leveys:</t>
  </si>
  <si>
    <t>Szerokość:</t>
  </si>
  <si>
    <t>Other flashings</t>
  </si>
  <si>
    <t>Muut vakiolistat</t>
  </si>
  <si>
    <t>Inne obróbki</t>
  </si>
  <si>
    <t>st. fillet</t>
  </si>
  <si>
    <t>aloituslista</t>
  </si>
  <si>
    <t>prof. startowy</t>
  </si>
  <si>
    <t>Starting fillet &amp; oth. fl.</t>
  </si>
  <si>
    <t>Aloitus- ja muut vakiolistat</t>
  </si>
  <si>
    <t>Profile startowe i inne</t>
  </si>
  <si>
    <t>Support bracket</t>
  </si>
  <si>
    <t>Koolausrangan liitoskappale</t>
  </si>
  <si>
    <t>Wspornik</t>
  </si>
  <si>
    <t>Starting fillet</t>
  </si>
  <si>
    <t>Aloituslista</t>
  </si>
  <si>
    <t>Profil startowy</t>
  </si>
  <si>
    <t>Stainless steel</t>
  </si>
  <si>
    <t>Ruostumaton teräs</t>
  </si>
  <si>
    <t>Stal nierdzewna</t>
  </si>
  <si>
    <t>bracket</t>
  </si>
  <si>
    <t>liitoskappale</t>
  </si>
  <si>
    <t>wspornik</t>
  </si>
  <si>
    <t>Coating</t>
  </si>
  <si>
    <t>Pinnoite</t>
  </si>
  <si>
    <t>Powłoka</t>
  </si>
  <si>
    <t>Main order</t>
  </si>
  <si>
    <t>Päätilaus</t>
  </si>
  <si>
    <t>Zamówienie główne</t>
  </si>
  <si>
    <t>No brick pattern</t>
  </si>
  <si>
    <t>Ei tiilikuviota</t>
  </si>
  <si>
    <t>Bez wzoru w cegłę</t>
  </si>
  <si>
    <t>Accessory specification</t>
  </si>
  <si>
    <t>Tarvike-erittlyt</t>
  </si>
  <si>
    <t>Specyfikacja akcesoriów</t>
  </si>
  <si>
    <t>Aluminium</t>
  </si>
  <si>
    <t>Alumiini</t>
  </si>
  <si>
    <t>Different colour or material</t>
  </si>
  <si>
    <t>Eri väri tai materiaali</t>
  </si>
  <si>
    <t>Inny kolor lub materiał</t>
  </si>
  <si>
    <t>Same as panel</t>
  </si>
  <si>
    <t>Sama kuin paneeli</t>
  </si>
  <si>
    <t>Taki sam jak panel</t>
  </si>
  <si>
    <t>Other flashing</t>
  </si>
  <si>
    <t>Obróbki inne</t>
  </si>
  <si>
    <t>Show</t>
  </si>
  <si>
    <t>Näytä</t>
  </si>
  <si>
    <t>Pokaż</t>
  </si>
  <si>
    <t>Hide</t>
  </si>
  <si>
    <t>Piilota</t>
  </si>
  <si>
    <t>Ukryj</t>
  </si>
  <si>
    <t>Add sheet</t>
  </si>
  <si>
    <t>Lisää sivu</t>
  </si>
  <si>
    <t>Dodaj arkusz</t>
  </si>
  <si>
    <t>Not available</t>
  </si>
  <si>
    <t>Ei saatavilla</t>
  </si>
  <si>
    <t>Nie dostępne</t>
  </si>
  <si>
    <t>Rivet</t>
  </si>
  <si>
    <t>Niitti</t>
  </si>
  <si>
    <t>Nit</t>
  </si>
  <si>
    <t>Ruuvit</t>
  </si>
  <si>
    <t>Wkręt</t>
  </si>
  <si>
    <t>Horizontal joint colour</t>
  </si>
  <si>
    <t>Vaakasauman väri</t>
  </si>
  <si>
    <t>Kolor fugi w poziomie</t>
  </si>
  <si>
    <t>Different colour</t>
  </si>
  <si>
    <t>Eri väri</t>
  </si>
  <si>
    <t>Inny kolor</t>
  </si>
  <si>
    <t>Material not selected for basic panel!</t>
  </si>
  <si>
    <t>Raaka-ainetta ei ole valittu peruskasetille</t>
  </si>
  <si>
    <t>Materiał nie wybrany dla panelu podstawowego!</t>
  </si>
  <si>
    <t>Fastening type</t>
  </si>
  <si>
    <t>Kiinnikkeen tyyppi</t>
  </si>
  <si>
    <t>Sposób mocowania</t>
  </si>
  <si>
    <t>Concealed fixing</t>
  </si>
  <si>
    <t>Piilokiinnitys</t>
  </si>
  <si>
    <t>Ukryte mocowanie</t>
  </si>
  <si>
    <t>Replaceable panel</t>
  </si>
  <si>
    <t>Vaihdettava kasetti</t>
  </si>
  <si>
    <t>Panel wymienny</t>
  </si>
  <si>
    <t>Select product</t>
  </si>
  <si>
    <t>Valitse tuote</t>
  </si>
  <si>
    <t>Wybierz panel</t>
  </si>
  <si>
    <t>Special</t>
  </si>
  <si>
    <t>Erikois</t>
  </si>
  <si>
    <t>Specjalny</t>
  </si>
  <si>
    <t>Select sheet</t>
  </si>
  <si>
    <t>Valitse arkki</t>
  </si>
  <si>
    <t>Wybierz arkusz</t>
  </si>
  <si>
    <t>Support brackets</t>
  </si>
  <si>
    <t>Kiinnityspala</t>
  </si>
  <si>
    <t>No fastening holes</t>
  </si>
  <si>
    <t>Ei kiinnitysreikiä</t>
  </si>
  <si>
    <t>Bez otworów</t>
  </si>
  <si>
    <t>Support stud</t>
  </si>
  <si>
    <t>Kiinnitysorsi</t>
  </si>
  <si>
    <t>Ruszt</t>
  </si>
  <si>
    <t>Add 5 rows</t>
  </si>
  <si>
    <t>Lisää 5 riviä</t>
  </si>
  <si>
    <t>Dodaj 5 wierszy</t>
  </si>
  <si>
    <t>Delete 5 rows</t>
  </si>
  <si>
    <t>Poista 5 riviä</t>
  </si>
  <si>
    <t>Usuń 5 wierszy</t>
  </si>
  <si>
    <t>Select product to continue</t>
  </si>
  <si>
    <t>Valitse tuote jatkaaksesi</t>
  </si>
  <si>
    <t>Wybierz produkt, aby kontynuować</t>
  </si>
  <si>
    <t>Please use the button below to create a macro-free workbook to send to Ruukki</t>
  </si>
  <si>
    <t>Vie makrovapaa versio</t>
  </si>
  <si>
    <t>Eksportuj wersję bez makr</t>
  </si>
  <si>
    <t>Natural</t>
  </si>
  <si>
    <t>Luonnon</t>
  </si>
  <si>
    <t>Naturalny</t>
  </si>
  <si>
    <t>Export macro-free version</t>
  </si>
  <si>
    <t>Vertical j. flashings</t>
  </si>
  <si>
    <t>Pystysaumalistat</t>
  </si>
  <si>
    <t>Obróbki stykowe pio.</t>
  </si>
  <si>
    <t>Vertical joint flashings</t>
  </si>
  <si>
    <t>Obróbki stykowe pionowe</t>
  </si>
  <si>
    <t>Vertical joint flashing</t>
  </si>
  <si>
    <t>Pystysaumalista</t>
  </si>
  <si>
    <t>Obróbka stykowe pionowe</t>
  </si>
  <si>
    <t>Joint piece</t>
  </si>
  <si>
    <t>Jatkopala</t>
  </si>
  <si>
    <t>Adapter</t>
  </si>
  <si>
    <t>Separating piece EPDM</t>
  </si>
  <si>
    <t>Erotinkumi EPDM</t>
  </si>
  <si>
    <t>EPDM</t>
  </si>
  <si>
    <t>Separating strip EPDM</t>
  </si>
  <si>
    <t>Erotinnauha EPDM</t>
  </si>
  <si>
    <t>Gloss</t>
  </si>
  <si>
    <t>Kiilto</t>
  </si>
  <si>
    <t>Glosa</t>
  </si>
  <si>
    <t>Pakkaustiedot</t>
  </si>
  <si>
    <t>Info o pakowaniu</t>
  </si>
  <si>
    <t>Type</t>
  </si>
  <si>
    <t>Tyypi</t>
  </si>
  <si>
    <t>Typ</t>
  </si>
  <si>
    <t>matt</t>
  </si>
  <si>
    <t>matta</t>
  </si>
  <si>
    <t>matowy</t>
  </si>
  <si>
    <t>metallic</t>
  </si>
  <si>
    <t>metallisävy</t>
  </si>
  <si>
    <t>metaliczny</t>
  </si>
  <si>
    <t>Other:</t>
  </si>
  <si>
    <t>Muu:</t>
  </si>
  <si>
    <t>Inne:</t>
  </si>
  <si>
    <t>Example</t>
  </si>
  <si>
    <t>Esimerkki</t>
  </si>
  <si>
    <t>Przykład</t>
  </si>
  <si>
    <t>Pitched panel A</t>
  </si>
  <si>
    <t>Vinot kasetit A</t>
  </si>
  <si>
    <t>Kaseton ścięty A</t>
  </si>
  <si>
    <t>Pitched panel B</t>
  </si>
  <si>
    <t>Vinot kasetit B</t>
  </si>
  <si>
    <t>Kaseton ścięty B</t>
  </si>
  <si>
    <t>Pitched panel C</t>
  </si>
  <si>
    <t>Vinot kasetit C</t>
  </si>
  <si>
    <t>Kaseton ścięty C</t>
  </si>
  <si>
    <t>Pitched panel D</t>
  </si>
  <si>
    <t>Vinot kasetit D</t>
  </si>
  <si>
    <t>Kaseton ścięty D</t>
  </si>
  <si>
    <t>U-panel</t>
  </si>
  <si>
    <t>U-kasetit</t>
  </si>
  <si>
    <t>Kaseton U-kształtny</t>
  </si>
  <si>
    <t>Part ID conflict found!</t>
  </si>
  <si>
    <t>Osanumero ristiriita löydetty!</t>
  </si>
  <si>
    <t>Znaleziono konflikt numerów części!</t>
  </si>
  <si>
    <t>Open size table</t>
  </si>
  <si>
    <t>Avata kokotaulukko</t>
  </si>
  <si>
    <t>Otwórz tabelę rozmiarów</t>
  </si>
  <si>
    <t>Sheet</t>
  </si>
  <si>
    <t>Sivu</t>
  </si>
  <si>
    <t>Arkusz</t>
  </si>
  <si>
    <t>added!</t>
  </si>
  <si>
    <t>lisätty!</t>
  </si>
  <si>
    <t>dodany!</t>
  </si>
  <si>
    <t>Sheet size</t>
  </si>
  <si>
    <t>Arkin koko</t>
  </si>
  <si>
    <t>Rozmiar arkusza</t>
  </si>
  <si>
    <t>A=……mm, B=….mm, C=….mm, D=…..mm, K1=….deg, K2=…..deg</t>
  </si>
  <si>
    <t>A=……mm, B=….mm, C=….mm, D=…..mm, E=….mm, K1=….deg, K2=…..deg</t>
  </si>
  <si>
    <t>(Company Name)</t>
  </si>
  <si>
    <r>
      <t xml:space="preserve">UWAGI </t>
    </r>
    <r>
      <rPr>
        <b/>
        <sz val="8"/>
        <rFont val="Arial"/>
        <family val="2"/>
      </rPr>
      <t>(Notes)</t>
    </r>
  </si>
  <si>
    <r>
      <t>rozmiar blachy</t>
    </r>
    <r>
      <rPr>
        <sz val="8"/>
        <rFont val="Arial"/>
        <family val="2"/>
      </rPr>
      <t xml:space="preserve"> (sheet size)</t>
    </r>
    <r>
      <rPr>
        <sz val="10"/>
        <rFont val="Arial"/>
        <family val="2"/>
      </rPr>
      <t>:</t>
    </r>
  </si>
  <si>
    <t>(typical lengths 2000, 3000 or 4000 mm, width 1250 mm)</t>
  </si>
  <si>
    <t>(typical lengths 2100 or 3090 mm, width 1400 mm)</t>
  </si>
  <si>
    <t>UWAGI (NOTICES)</t>
  </si>
  <si>
    <t xml:space="preserve">             (należy zawsze załączyć osobny rysunek panelu z otworami mocujacymi)</t>
  </si>
  <si>
    <t>A [mm]</t>
  </si>
  <si>
    <t>B [mm]</t>
  </si>
  <si>
    <t>C [mm]</t>
  </si>
  <si>
    <t>Dhl</t>
  </si>
  <si>
    <t>Dhu</t>
  </si>
  <si>
    <t>Dvl</t>
  </si>
  <si>
    <t>Dvr</t>
  </si>
  <si>
    <t>Wymiary / Dimensions</t>
  </si>
  <si>
    <t>Głebokosć / Depth</t>
  </si>
  <si>
    <t>Powierzchnia</t>
  </si>
  <si>
    <t>Pa</t>
  </si>
  <si>
    <t>Pb</t>
  </si>
  <si>
    <t>Pc</t>
  </si>
  <si>
    <t>Pd</t>
  </si>
  <si>
    <t>Perforacja (Perforation)</t>
  </si>
  <si>
    <t>Szerokość Fugi Dhl-dolna, Dhu-górna, Dvl-Lewa, Dvr-Prawa / Joints</t>
  </si>
  <si>
    <t>Amin = 240 mm, Bmin = 275 mm, 300 x 3800, 515 x 2400, 600 x 2100, 700 x 1800, 730 x 1500, 760 x 1200, 790 x 900, 800 x 800 mm</t>
  </si>
  <si>
    <t>Amount [m2]</t>
  </si>
  <si>
    <t>&lt;-- kliknij na zielone pole by zminić kolor</t>
  </si>
  <si>
    <t>&lt;-- lub wpisz tutaj materiał i kolor niestandardowy</t>
  </si>
  <si>
    <t>A1 [mm]</t>
  </si>
  <si>
    <t>A2 [mm]</t>
  </si>
  <si>
    <t>ANGLE1</t>
  </si>
  <si>
    <t>__________________________________</t>
  </si>
  <si>
    <t>OTWORY MONTAŻOWE (FASTENING HOLES)</t>
  </si>
  <si>
    <t>___________</t>
  </si>
  <si>
    <t xml:space="preserve">Nazwa </t>
  </si>
  <si>
    <t xml:space="preserve"> (Address)</t>
  </si>
  <si>
    <t>Nazwisko (Person)</t>
  </si>
  <si>
    <t>Tel. (Mob.)</t>
  </si>
  <si>
    <t>ANGLE2</t>
  </si>
  <si>
    <t>A3 [mm]</t>
  </si>
  <si>
    <r>
      <t xml:space="preserve">Aby poprawnie wstawić do Panny należy rozwinąć górnym plusikiem </t>
    </r>
    <r>
      <rPr>
        <u/>
        <sz val="10"/>
        <color rgb="FFFF0000"/>
        <rFont val="Arial"/>
        <family val="2"/>
      </rPr>
      <t xml:space="preserve">wszystkie </t>
    </r>
    <r>
      <rPr>
        <sz val="10"/>
        <color rgb="FFFF0000"/>
        <rFont val="Arial"/>
        <family val="2"/>
      </rPr>
      <t>kolumny</t>
    </r>
  </si>
  <si>
    <t>Perfo_tab</t>
  </si>
  <si>
    <t>Pattern_tab</t>
  </si>
  <si>
    <t>Perforacja symetryczna</t>
  </si>
  <si>
    <t>n.d.</t>
  </si>
  <si>
    <t>Układ montażu</t>
  </si>
  <si>
    <t>&lt;-- jeżeli perforacja to zmień</t>
  </si>
  <si>
    <t>Układ montażu:</t>
  </si>
  <si>
    <t>Opcje perforacji:</t>
  </si>
  <si>
    <t>&lt;-- jeżeli wzór to zmień (szersze info zakładka Informcja)</t>
  </si>
  <si>
    <t>ILOŚĆ CAŁKOWITA</t>
  </si>
  <si>
    <t xml:space="preserve">  (otwory mocujące zgodnie z powyższym rysunkiem)</t>
  </si>
  <si>
    <t xml:space="preserve">  GÓRNA KRAWĘDŹ A (PANEL SPECIFICATION - PITCHED PANEL, UPPER EDGE A)</t>
  </si>
  <si>
    <t>SPECYFIKACJA KASETONU - KASETON ŚCIĘTY "A"</t>
  </si>
  <si>
    <t>B1 [mm]</t>
  </si>
  <si>
    <t>B2 [mm]</t>
  </si>
  <si>
    <t>SPECYFIKACJA KASETONU - KASETON ŚCIĘTY "B"</t>
  </si>
  <si>
    <t>DOLNA KRAWĘDŹ B (PANEL SPECIFICATION - PITCHED PANEL, LOWER EDGE B)</t>
  </si>
  <si>
    <t xml:space="preserve"> (MATERIALS, COATINGS AND COLOURS)</t>
  </si>
  <si>
    <t>MATERIAŁY, POWŁOKI I KOLORY</t>
  </si>
  <si>
    <t xml:space="preserve">SPECYFIKACJA KASETONU - KASETON ŚCIĘTY,"C"    </t>
  </si>
  <si>
    <t xml:space="preserve"> PIONOWA LEWA KRAWĘDŹ C (PITCHED PANEL, LEFT VERTICAL EDGE C)</t>
  </si>
  <si>
    <t>SPECYFIKACJA KASETONU - KASETON ŚCIĘTY "D"</t>
  </si>
  <si>
    <t xml:space="preserve">   PIONOWA PRAWA KRAWĘDŹ D ( PITCHED PANEL, RIGHT VERTICAL EDGE D)</t>
  </si>
  <si>
    <t>&lt;-- jeżeli perforacja to zmień (jęzeli perforacja artystyczna należy dołoaczyć rysunki)</t>
  </si>
  <si>
    <t>1. Bez wzoru w cegłę</t>
  </si>
  <si>
    <t>2. Poziomy wzór cegły</t>
  </si>
  <si>
    <t>3. Pionowy wzór cegły</t>
  </si>
  <si>
    <t>4. Mieszany wzór cegły</t>
  </si>
  <si>
    <t>KASETON LIBERTA ELEGANT 500 Grande</t>
  </si>
  <si>
    <t>KASETON LIBERTA ELEGANT 500 GrandeGRANDE</t>
  </si>
  <si>
    <t>(otwory mocujące max co 700mm równomiernie rozmieszczone)</t>
  </si>
  <si>
    <t>Amin = 240 mm, Bmin = 275 mm, 2250 x 1000, 3000 x 800, 3800 x 600 mm</t>
  </si>
  <si>
    <t>A1/A2min = 70 mm, Bmin = 275 mm, A1 or A2max = 700 mm, Bmax = 800 mm,  A1min+A2min = 240 mm, A1max+A2max = 2 000 mm</t>
  </si>
  <si>
    <t>A1min or A3min = 70 mm, A2min = 140 mm, Bmin = 275 mm, A1max or A3max = 700 mm, Bmax = 800 mm, A1+A2+A3 = min 280 mm, A1+A2+A3 = max 2000 mm</t>
  </si>
  <si>
    <t>v20230411</t>
  </si>
  <si>
    <t>Dodatkowe Wymiary Parametryczne /Additional Parametric Dimensions</t>
  </si>
  <si>
    <t>Waga</t>
  </si>
  <si>
    <t>A *</t>
  </si>
  <si>
    <t>A1</t>
  </si>
  <si>
    <t>A2</t>
  </si>
  <si>
    <t>A3</t>
  </si>
  <si>
    <t>B *</t>
  </si>
  <si>
    <t>B1</t>
  </si>
  <si>
    <t>B2</t>
  </si>
  <si>
    <t>B3</t>
  </si>
  <si>
    <t>E</t>
  </si>
  <si>
    <t>F</t>
  </si>
  <si>
    <t>G</t>
  </si>
  <si>
    <t>H</t>
  </si>
  <si>
    <t>I</t>
  </si>
  <si>
    <t>J</t>
  </si>
  <si>
    <t>NETWGHT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</si>
</sst>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/m/yyyy;@"/>
    <numFmt numFmtId="165" formatCode="0.000"/>
    <numFmt numFmtId="166" formatCode="dd\.mm\.yyyy"/>
    <numFmt numFmtId="167" formatCode="0.00&quot; m2&quot;"/>
    <numFmt numFmtId="168" formatCode="#,##0.00&quot; zł/m2&quot;"/>
    <numFmt numFmtId="169" formatCode="0&quot; szt&quot;"/>
  </numFmts>
  <fonts count="48" x14ac:knownFonts="1">
    <font>
      <sz val="12"/>
      <name val="Arial"/>
    </font>
    <font>
      <sz val="10"/>
      <name val="Arial"/>
      <family val="2"/>
    </font>
    <font>
      <b/>
      <sz val="14"/>
      <name val="Arial"/>
      <family val="2"/>
    </font>
    <font>
      <u/>
      <sz val="12.5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u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i/>
      <sz val="11"/>
      <name val="Arial"/>
      <family val="2"/>
    </font>
    <font>
      <b/>
      <sz val="13"/>
      <name val="Arial"/>
      <family val="2"/>
    </font>
    <font>
      <i/>
      <u/>
      <sz val="11"/>
      <name val="Arial"/>
      <family val="2"/>
    </font>
    <font>
      <i/>
      <u/>
      <sz val="12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i/>
      <sz val="10"/>
      <name val="Arial"/>
      <family val="2"/>
    </font>
    <font>
      <i/>
      <u/>
      <sz val="10"/>
      <name val="Arial"/>
      <family val="2"/>
      <charset val="238"/>
    </font>
    <font>
      <i/>
      <u/>
      <sz val="10"/>
      <name val="Arial"/>
      <family val="2"/>
    </font>
    <font>
      <i/>
      <u/>
      <sz val="9"/>
      <name val="Arial"/>
      <family val="2"/>
      <charset val="238"/>
    </font>
    <font>
      <i/>
      <u/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i/>
      <u/>
      <sz val="8"/>
      <name val="Arial"/>
      <family val="2"/>
    </font>
    <font>
      <b/>
      <i/>
      <u/>
      <sz val="9"/>
      <name val="Arial"/>
      <family val="2"/>
    </font>
    <font>
      <b/>
      <i/>
      <u/>
      <sz val="10"/>
      <name val="Arial"/>
      <family val="2"/>
    </font>
    <font>
      <i/>
      <u/>
      <sz val="8"/>
      <name val="Arial"/>
      <family val="2"/>
    </font>
    <font>
      <b/>
      <i/>
      <sz val="12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charset val="186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sz val="10"/>
      <color theme="1"/>
      <name val="Arial"/>
      <family val="2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i/>
      <u/>
      <sz val="7"/>
      <name val="Arial"/>
      <family val="2"/>
    </font>
    <font>
      <b/>
      <i/>
      <u/>
      <sz val="11"/>
      <name val="Arial"/>
      <family val="2"/>
    </font>
    <font>
      <sz val="10"/>
      <color rgb="FFFF0000"/>
      <name val="Arial"/>
      <family val="2"/>
    </font>
    <font>
      <u/>
      <sz val="10"/>
      <color rgb="FFFF0000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9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35" fillId="0" borderId="0"/>
    <xf numFmtId="0" fontId="9" fillId="0" borderId="0"/>
    <xf numFmtId="0" fontId="46" fillId="0" borderId="0" applyNumberFormat="0" applyFill="0" applyBorder="0" applyAlignment="0" applyProtection="0"/>
  </cellStyleXfs>
  <cellXfs count="1049">
    <xf numFmtId="0" fontId="0" fillId="0" borderId="0" xfId="0"/>
    <xf numFmtId="0" fontId="9" fillId="0" borderId="0" xfId="2"/>
    <xf numFmtId="0" fontId="1" fillId="0" borderId="0" xfId="2" applyNumberFormat="1" applyFont="1" applyAlignment="1"/>
    <xf numFmtId="0" fontId="1" fillId="0" borderId="0" xfId="2" applyNumberFormat="1" applyFont="1" applyAlignment="1">
      <alignment horizontal="center"/>
    </xf>
    <xf numFmtId="0" fontId="9" fillId="0" borderId="0" xfId="2" applyFont="1"/>
    <xf numFmtId="0" fontId="9" fillId="0" borderId="0" xfId="0" applyFont="1"/>
    <xf numFmtId="0" fontId="5" fillId="0" borderId="0" xfId="0" applyFont="1"/>
    <xf numFmtId="0" fontId="5" fillId="0" borderId="0" xfId="0" applyFont="1" applyFill="1" applyBorder="1"/>
    <xf numFmtId="0" fontId="5" fillId="0" borderId="52" xfId="0" applyFont="1" applyBorder="1"/>
    <xf numFmtId="0" fontId="5" fillId="5" borderId="0" xfId="0" applyFont="1" applyFill="1"/>
    <xf numFmtId="0" fontId="8" fillId="0" borderId="53" xfId="0" applyFont="1" applyBorder="1"/>
    <xf numFmtId="2" fontId="1" fillId="2" borderId="32" xfId="2" applyNumberFormat="1" applyFont="1" applyFill="1" applyBorder="1" applyAlignment="1">
      <alignment vertical="center" wrapText="1"/>
    </xf>
    <xf numFmtId="2" fontId="1" fillId="2" borderId="33" xfId="2" applyNumberFormat="1" applyFont="1" applyFill="1" applyBorder="1" applyAlignment="1">
      <alignment vertical="center" wrapText="1"/>
    </xf>
    <xf numFmtId="2" fontId="6" fillId="2" borderId="13" xfId="2" applyNumberFormat="1" applyFont="1" applyFill="1" applyBorder="1" applyAlignment="1">
      <alignment vertical="center" wrapText="1"/>
    </xf>
    <xf numFmtId="2" fontId="6" fillId="2" borderId="0" xfId="2" applyNumberFormat="1" applyFont="1" applyFill="1" applyBorder="1" applyAlignment="1">
      <alignment vertical="center" wrapText="1"/>
    </xf>
    <xf numFmtId="2" fontId="6" fillId="2" borderId="10" xfId="2" applyNumberFormat="1" applyFont="1" applyFill="1" applyBorder="1" applyAlignment="1">
      <alignment vertical="center" wrapText="1"/>
    </xf>
    <xf numFmtId="2" fontId="6" fillId="2" borderId="14" xfId="2" applyNumberFormat="1" applyFont="1" applyFill="1" applyBorder="1" applyAlignment="1">
      <alignment vertical="center" wrapText="1"/>
    </xf>
    <xf numFmtId="2" fontId="6" fillId="2" borderId="11" xfId="2" applyNumberFormat="1" applyFont="1" applyFill="1" applyBorder="1" applyAlignment="1">
      <alignment vertical="center" wrapText="1"/>
    </xf>
    <xf numFmtId="2" fontId="6" fillId="2" borderId="12" xfId="2" applyNumberFormat="1" applyFont="1" applyFill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" xfId="2" applyFont="1" applyBorder="1" applyAlignment="1">
      <alignment vertical="center" wrapText="1"/>
    </xf>
    <xf numFmtId="0" fontId="9" fillId="0" borderId="10" xfId="2" applyBorder="1" applyAlignment="1">
      <alignment vertical="center"/>
    </xf>
    <xf numFmtId="0" fontId="9" fillId="0" borderId="0" xfId="2" applyBorder="1" applyAlignment="1">
      <alignment vertical="center"/>
    </xf>
    <xf numFmtId="0" fontId="17" fillId="0" borderId="13" xfId="2" applyFont="1" applyBorder="1" applyAlignment="1">
      <alignment wrapText="1"/>
    </xf>
    <xf numFmtId="0" fontId="17" fillId="0" borderId="6" xfId="2" applyFont="1" applyBorder="1" applyAlignment="1">
      <alignment wrapText="1"/>
    </xf>
    <xf numFmtId="0" fontId="1" fillId="0" borderId="7" xfId="2" applyFont="1" applyBorder="1" applyAlignment="1"/>
    <xf numFmtId="0" fontId="1" fillId="0" borderId="0" xfId="2" applyFont="1" applyAlignment="1"/>
    <xf numFmtId="0" fontId="1" fillId="0" borderId="13" xfId="2" applyFont="1" applyBorder="1" applyAlignment="1"/>
    <xf numFmtId="0" fontId="12" fillId="0" borderId="0" xfId="2" applyFont="1" applyBorder="1" applyAlignment="1">
      <alignment vertical="center" wrapText="1"/>
    </xf>
    <xf numFmtId="0" fontId="12" fillId="0" borderId="10" xfId="2" applyFont="1" applyBorder="1" applyAlignment="1">
      <alignment vertical="center" wrapText="1"/>
    </xf>
    <xf numFmtId="0" fontId="12" fillId="0" borderId="12" xfId="2" applyFont="1" applyBorder="1" applyAlignment="1">
      <alignment vertical="center" wrapText="1"/>
    </xf>
    <xf numFmtId="2" fontId="9" fillId="0" borderId="0" xfId="2" applyNumberFormat="1"/>
    <xf numFmtId="0" fontId="17" fillId="0" borderId="5" xfId="2" applyNumberFormat="1" applyFont="1" applyBorder="1" applyAlignment="1">
      <alignment wrapText="1"/>
    </xf>
    <xf numFmtId="2" fontId="5" fillId="2" borderId="5" xfId="2" applyNumberFormat="1" applyFont="1" applyFill="1" applyBorder="1" applyAlignment="1">
      <alignment vertical="center"/>
    </xf>
    <xf numFmtId="0" fontId="9" fillId="2" borderId="13" xfId="2" applyFill="1" applyBorder="1" applyAlignment="1">
      <alignment vertical="center"/>
    </xf>
    <xf numFmtId="0" fontId="9" fillId="2" borderId="7" xfId="2" applyFill="1" applyBorder="1" applyAlignment="1">
      <alignment vertical="center"/>
    </xf>
    <xf numFmtId="0" fontId="9" fillId="2" borderId="0" xfId="2" applyFill="1" applyAlignment="1">
      <alignment vertical="center"/>
    </xf>
    <xf numFmtId="0" fontId="9" fillId="2" borderId="0" xfId="2" applyFill="1" applyBorder="1" applyAlignment="1">
      <alignment vertical="center"/>
    </xf>
    <xf numFmtId="0" fontId="1" fillId="0" borderId="0" xfId="2" applyFont="1" applyBorder="1" applyAlignment="1"/>
    <xf numFmtId="0" fontId="17" fillId="0" borderId="13" xfId="2" applyFont="1" applyBorder="1" applyAlignment="1">
      <alignment wrapText="1"/>
    </xf>
    <xf numFmtId="0" fontId="17" fillId="0" borderId="6" xfId="2" applyFont="1" applyBorder="1" applyAlignment="1">
      <alignment wrapText="1"/>
    </xf>
    <xf numFmtId="0" fontId="36" fillId="0" borderId="5" xfId="3" applyFont="1" applyBorder="1" applyAlignment="1">
      <alignment horizontal="center" vertical="center" wrapText="1"/>
    </xf>
    <xf numFmtId="0" fontId="36" fillId="0" borderId="13" xfId="3" applyFont="1" applyBorder="1" applyAlignment="1">
      <alignment horizontal="center" wrapText="1"/>
    </xf>
    <xf numFmtId="0" fontId="36" fillId="0" borderId="0" xfId="3" applyFont="1" applyAlignment="1">
      <alignment wrapText="1"/>
    </xf>
    <xf numFmtId="0" fontId="37" fillId="0" borderId="0" xfId="3" applyFont="1" applyAlignment="1">
      <alignment wrapText="1"/>
    </xf>
    <xf numFmtId="0" fontId="37" fillId="0" borderId="0" xfId="3" applyFont="1" applyBorder="1" applyAlignment="1">
      <alignment wrapText="1"/>
    </xf>
    <xf numFmtId="0" fontId="37" fillId="0" borderId="7" xfId="3" applyFont="1" applyBorder="1" applyAlignment="1">
      <alignment horizontal="center" vertical="center" wrapText="1"/>
    </xf>
    <xf numFmtId="0" fontId="38" fillId="0" borderId="0" xfId="3" applyFont="1" applyAlignment="1">
      <alignment wrapText="1"/>
    </xf>
    <xf numFmtId="0" fontId="37" fillId="0" borderId="0" xfId="3" applyFont="1" applyAlignment="1">
      <alignment horizontal="center" wrapText="1"/>
    </xf>
    <xf numFmtId="166" fontId="37" fillId="0" borderId="0" xfId="3" applyNumberFormat="1" applyFont="1" applyAlignment="1">
      <alignment wrapText="1"/>
    </xf>
    <xf numFmtId="0" fontId="37" fillId="0" borderId="0" xfId="3" applyFont="1" applyAlignment="1">
      <alignment horizontal="center" vertical="center" wrapText="1"/>
    </xf>
    <xf numFmtId="0" fontId="37" fillId="0" borderId="0" xfId="3" applyFont="1" applyFill="1" applyBorder="1" applyAlignment="1">
      <alignment wrapText="1"/>
    </xf>
    <xf numFmtId="0" fontId="37" fillId="0" borderId="7" xfId="3" applyFont="1" applyFill="1" applyBorder="1" applyAlignment="1">
      <alignment horizontal="center" vertical="center" wrapText="1"/>
    </xf>
    <xf numFmtId="0" fontId="37" fillId="0" borderId="0" xfId="3" applyFont="1" applyFill="1" applyBorder="1" applyAlignment="1">
      <alignment horizontal="center" vertical="center" wrapText="1"/>
    </xf>
    <xf numFmtId="0" fontId="38" fillId="0" borderId="0" xfId="3" applyFont="1" applyBorder="1" applyAlignment="1">
      <alignment wrapText="1"/>
    </xf>
    <xf numFmtId="0" fontId="39" fillId="0" borderId="0" xfId="3" applyFont="1" applyAlignment="1">
      <alignment vertical="center"/>
    </xf>
    <xf numFmtId="0" fontId="37" fillId="0" borderId="0" xfId="3" applyFont="1"/>
    <xf numFmtId="0" fontId="8" fillId="0" borderId="0" xfId="2" applyFont="1"/>
    <xf numFmtId="0" fontId="1" fillId="0" borderId="18" xfId="4" applyFont="1" applyBorder="1" applyAlignment="1">
      <alignment vertical="center" wrapText="1"/>
    </xf>
    <xf numFmtId="0" fontId="1" fillId="0" borderId="8" xfId="2" applyFont="1" applyBorder="1" applyAlignment="1">
      <alignment vertical="top" wrapText="1"/>
    </xf>
    <xf numFmtId="0" fontId="22" fillId="0" borderId="9" xfId="2" applyFont="1" applyBorder="1" applyAlignment="1">
      <alignment horizontal="left" vertical="top"/>
    </xf>
    <xf numFmtId="0" fontId="22" fillId="0" borderId="34" xfId="2" applyFont="1" applyBorder="1" applyAlignment="1">
      <alignment horizontal="left" vertical="top"/>
    </xf>
    <xf numFmtId="0" fontId="5" fillId="0" borderId="39" xfId="0" applyFont="1" applyBorder="1" applyAlignment="1">
      <alignment vertical="center"/>
    </xf>
    <xf numFmtId="0" fontId="4" fillId="0" borderId="3" xfId="2" applyFont="1" applyBorder="1" applyAlignment="1">
      <alignment vertical="center"/>
    </xf>
    <xf numFmtId="0" fontId="34" fillId="0" borderId="36" xfId="2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4" fillId="0" borderId="49" xfId="2" applyFont="1" applyBorder="1" applyAlignment="1">
      <alignment vertical="center"/>
    </xf>
    <xf numFmtId="0" fontId="8" fillId="0" borderId="0" xfId="2" applyFont="1" applyBorder="1" applyAlignment="1">
      <alignment horizontal="right" vertical="center"/>
    </xf>
    <xf numFmtId="0" fontId="27" fillId="0" borderId="8" xfId="2" applyFont="1" applyBorder="1" applyAlignment="1">
      <alignment horizontal="center"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19" fillId="0" borderId="55" xfId="2" applyFont="1" applyBorder="1" applyAlignment="1">
      <alignment vertical="center" wrapText="1"/>
    </xf>
    <xf numFmtId="0" fontId="22" fillId="7" borderId="48" xfId="2" applyFont="1" applyFill="1" applyBorder="1" applyAlignment="1">
      <alignment vertical="center"/>
    </xf>
    <xf numFmtId="0" fontId="5" fillId="2" borderId="29" xfId="2" applyNumberFormat="1" applyFont="1" applyFill="1" applyBorder="1" applyAlignment="1">
      <alignment vertical="center" wrapText="1"/>
    </xf>
    <xf numFmtId="0" fontId="27" fillId="0" borderId="59" xfId="2" applyFont="1" applyBorder="1" applyAlignment="1">
      <alignment horizontal="center" vertical="center" wrapText="1"/>
    </xf>
    <xf numFmtId="0" fontId="9" fillId="0" borderId="0" xfId="2" applyAlignment="1">
      <alignment horizontal="center"/>
    </xf>
    <xf numFmtId="0" fontId="13" fillId="0" borderId="63" xfId="2" applyFont="1" applyBorder="1" applyAlignment="1">
      <alignment vertical="center"/>
    </xf>
    <xf numFmtId="0" fontId="22" fillId="0" borderId="0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5" fillId="2" borderId="0" xfId="2" applyNumberFormat="1" applyFont="1" applyFill="1" applyBorder="1" applyAlignment="1">
      <alignment vertical="center" wrapText="1"/>
    </xf>
    <xf numFmtId="0" fontId="42" fillId="0" borderId="51" xfId="2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/>
    </xf>
    <xf numFmtId="0" fontId="4" fillId="0" borderId="67" xfId="2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69" xfId="2" applyFont="1" applyBorder="1" applyAlignment="1">
      <alignment horizontal="center" vertical="center"/>
    </xf>
    <xf numFmtId="0" fontId="4" fillId="0" borderId="71" xfId="2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1" fillId="0" borderId="26" xfId="2" applyFont="1" applyBorder="1" applyAlignment="1">
      <alignment horizontal="center" vertical="center"/>
    </xf>
    <xf numFmtId="0" fontId="1" fillId="0" borderId="54" xfId="2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7" xfId="2" applyFont="1" applyBorder="1" applyAlignment="1">
      <alignment horizontal="center" vertical="center"/>
    </xf>
    <xf numFmtId="0" fontId="1" fillId="0" borderId="3" xfId="2" applyFont="1" applyBorder="1" applyAlignment="1">
      <alignment horizontal="center" vertical="center"/>
    </xf>
    <xf numFmtId="0" fontId="27" fillId="0" borderId="77" xfId="2" applyFont="1" applyBorder="1" applyAlignment="1">
      <alignment horizontal="center" vertical="center" wrapText="1"/>
    </xf>
    <xf numFmtId="0" fontId="27" fillId="0" borderId="0" xfId="2" applyFont="1" applyBorder="1" applyAlignment="1">
      <alignment horizontal="center" vertical="center" wrapText="1"/>
    </xf>
    <xf numFmtId="0" fontId="27" fillId="0" borderId="77" xfId="2" applyFont="1" applyBorder="1" applyAlignment="1">
      <alignment vertical="center" wrapText="1"/>
    </xf>
    <xf numFmtId="0" fontId="1" fillId="0" borderId="51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0" fillId="7" borderId="70" xfId="2" applyFont="1" applyFill="1" applyBorder="1" applyAlignment="1">
      <alignment horizontal="center" vertical="center"/>
    </xf>
    <xf numFmtId="0" fontId="30" fillId="7" borderId="71" xfId="2" applyFont="1" applyFill="1" applyBorder="1" applyAlignment="1">
      <alignment horizontal="center" vertical="center"/>
    </xf>
    <xf numFmtId="0" fontId="30" fillId="7" borderId="46" xfId="2" applyFont="1" applyFill="1" applyBorder="1" applyAlignment="1">
      <alignment horizontal="center" vertical="center"/>
    </xf>
    <xf numFmtId="0" fontId="30" fillId="7" borderId="49" xfId="2" applyFont="1" applyFill="1" applyBorder="1" applyAlignment="1">
      <alignment horizontal="center" vertical="center"/>
    </xf>
    <xf numFmtId="0" fontId="30" fillId="7" borderId="44" xfId="2" applyFont="1" applyFill="1" applyBorder="1" applyAlignment="1">
      <alignment horizontal="center" vertical="center"/>
    </xf>
    <xf numFmtId="0" fontId="30" fillId="7" borderId="57" xfId="2" applyFont="1" applyFill="1" applyBorder="1" applyAlignment="1">
      <alignment horizontal="center" vertical="center"/>
    </xf>
    <xf numFmtId="0" fontId="30" fillId="7" borderId="73" xfId="2" applyFont="1" applyFill="1" applyBorder="1" applyAlignment="1">
      <alignment horizontal="center" vertical="center"/>
    </xf>
    <xf numFmtId="0" fontId="30" fillId="7" borderId="45" xfId="2" applyFont="1" applyFill="1" applyBorder="1" applyAlignment="1">
      <alignment horizontal="center" vertical="center"/>
    </xf>
    <xf numFmtId="0" fontId="30" fillId="7" borderId="58" xfId="2" applyFont="1" applyFill="1" applyBorder="1" applyAlignment="1">
      <alignment horizontal="center" vertical="center"/>
    </xf>
    <xf numFmtId="0" fontId="4" fillId="2" borderId="75" xfId="2" applyNumberFormat="1" applyFont="1" applyFill="1" applyBorder="1" applyAlignment="1">
      <alignment horizontal="center" vertical="center" wrapText="1"/>
    </xf>
    <xf numFmtId="0" fontId="4" fillId="2" borderId="76" xfId="2" applyNumberFormat="1" applyFont="1" applyFill="1" applyBorder="1" applyAlignment="1">
      <alignment horizontal="center" vertical="center" wrapText="1"/>
    </xf>
    <xf numFmtId="0" fontId="4" fillId="2" borderId="8" xfId="2" applyNumberFormat="1" applyFont="1" applyFill="1" applyBorder="1" applyAlignment="1">
      <alignment horizontal="center" vertical="center" wrapText="1"/>
    </xf>
    <xf numFmtId="0" fontId="4" fillId="2" borderId="0" xfId="2" applyNumberFormat="1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1" fillId="0" borderId="46" xfId="2" applyFont="1" applyBorder="1" applyAlignment="1">
      <alignment horizontal="center" vertical="center"/>
    </xf>
    <xf numFmtId="0" fontId="1" fillId="0" borderId="49" xfId="2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horizontal="right" vertical="center"/>
    </xf>
    <xf numFmtId="0" fontId="5" fillId="0" borderId="60" xfId="0" applyFont="1" applyBorder="1" applyAlignment="1">
      <alignment horizontal="center" vertical="center" wrapText="1"/>
    </xf>
    <xf numFmtId="0" fontId="33" fillId="0" borderId="0" xfId="2" applyFont="1" applyBorder="1" applyAlignment="1">
      <alignment horizontal="center" vertical="center" wrapText="1"/>
    </xf>
    <xf numFmtId="0" fontId="33" fillId="0" borderId="61" xfId="2" applyFont="1" applyBorder="1" applyAlignment="1">
      <alignment horizontal="center" vertical="center" wrapText="1"/>
    </xf>
    <xf numFmtId="0" fontId="22" fillId="2" borderId="7" xfId="2" applyNumberFormat="1" applyFont="1" applyFill="1" applyBorder="1" applyAlignment="1">
      <alignment horizontal="center" vertical="center" wrapText="1"/>
    </xf>
    <xf numFmtId="0" fontId="34" fillId="0" borderId="15" xfId="2" applyFont="1" applyBorder="1" applyAlignment="1">
      <alignment horizontal="center" vertical="center" wrapText="1"/>
    </xf>
    <xf numFmtId="0" fontId="4" fillId="2" borderId="29" xfId="2" applyNumberFormat="1" applyFont="1" applyFill="1" applyBorder="1" applyAlignment="1">
      <alignment horizontal="center" vertical="center" wrapText="1"/>
    </xf>
    <xf numFmtId="165" fontId="8" fillId="0" borderId="0" xfId="2" applyNumberFormat="1" applyFont="1" applyBorder="1" applyAlignment="1">
      <alignment vertical="center"/>
    </xf>
    <xf numFmtId="0" fontId="5" fillId="0" borderId="3" xfId="2" applyFont="1" applyBorder="1" applyAlignment="1">
      <alignment horizontal="center" vertical="center"/>
    </xf>
    <xf numFmtId="0" fontId="1" fillId="0" borderId="36" xfId="2" applyFont="1" applyBorder="1" applyAlignment="1">
      <alignment horizontal="center" vertical="center"/>
    </xf>
    <xf numFmtId="0" fontId="4" fillId="2" borderId="56" xfId="2" applyNumberFormat="1" applyFont="1" applyFill="1" applyBorder="1" applyAlignment="1">
      <alignment horizontal="center" vertical="center" wrapText="1"/>
    </xf>
    <xf numFmtId="0" fontId="4" fillId="2" borderId="3" xfId="2" applyNumberFormat="1" applyFont="1" applyFill="1" applyBorder="1" applyAlignment="1">
      <alignment horizontal="center" vertical="center" wrapText="1"/>
    </xf>
    <xf numFmtId="0" fontId="4" fillId="2" borderId="4" xfId="2" applyNumberFormat="1" applyFont="1" applyFill="1" applyBorder="1" applyAlignment="1">
      <alignment horizontal="center" vertical="center" wrapText="1"/>
    </xf>
    <xf numFmtId="0" fontId="34" fillId="2" borderId="3" xfId="2" applyNumberFormat="1" applyFont="1" applyFill="1" applyBorder="1" applyAlignment="1">
      <alignment horizontal="center" vertical="center" wrapText="1"/>
    </xf>
    <xf numFmtId="0" fontId="1" fillId="2" borderId="7" xfId="2" applyNumberFormat="1" applyFont="1" applyFill="1" applyBorder="1" applyAlignment="1">
      <alignment vertical="center"/>
    </xf>
    <xf numFmtId="0" fontId="9" fillId="0" borderId="0" xfId="2" applyBorder="1"/>
    <xf numFmtId="0" fontId="9" fillId="0" borderId="11" xfId="2" applyBorder="1"/>
    <xf numFmtId="0" fontId="9" fillId="0" borderId="11" xfId="2" applyBorder="1" applyAlignment="1">
      <alignment horizontal="right"/>
    </xf>
    <xf numFmtId="1" fontId="6" fillId="3" borderId="33" xfId="2" applyNumberFormat="1" applyFont="1" applyFill="1" applyBorder="1" applyAlignment="1">
      <alignment horizontal="center" vertical="center" wrapText="1"/>
    </xf>
    <xf numFmtId="0" fontId="5" fillId="0" borderId="56" xfId="0" applyFont="1" applyBorder="1" applyAlignment="1">
      <alignment vertical="center"/>
    </xf>
    <xf numFmtId="0" fontId="4" fillId="0" borderId="56" xfId="0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4" xfId="2" applyFont="1" applyBorder="1" applyAlignment="1">
      <alignment vertical="center"/>
    </xf>
    <xf numFmtId="0" fontId="4" fillId="2" borderId="11" xfId="2" applyNumberFormat="1" applyFont="1" applyFill="1" applyBorder="1" applyAlignment="1">
      <alignment horizontal="center" vertical="center" wrapText="1"/>
    </xf>
    <xf numFmtId="0" fontId="5" fillId="0" borderId="56" xfId="2" applyFont="1" applyBorder="1" applyAlignment="1">
      <alignment horizontal="center" vertical="center"/>
    </xf>
    <xf numFmtId="0" fontId="1" fillId="0" borderId="4" xfId="2" applyFont="1" applyBorder="1" applyAlignment="1">
      <alignment horizontal="center" vertical="center"/>
    </xf>
    <xf numFmtId="0" fontId="4" fillId="0" borderId="56" xfId="2" applyFont="1" applyBorder="1" applyAlignment="1">
      <alignment vertical="center"/>
    </xf>
    <xf numFmtId="0" fontId="34" fillId="0" borderId="4" xfId="2" applyFont="1" applyBorder="1" applyAlignment="1">
      <alignment vertical="center"/>
    </xf>
    <xf numFmtId="0" fontId="27" fillId="0" borderId="80" xfId="2" applyFont="1" applyBorder="1" applyAlignment="1">
      <alignment horizontal="center" vertical="center" wrapText="1"/>
    </xf>
    <xf numFmtId="0" fontId="27" fillId="0" borderId="81" xfId="2" applyFont="1" applyBorder="1" applyAlignment="1">
      <alignment horizontal="center" vertical="center" wrapText="1"/>
    </xf>
    <xf numFmtId="0" fontId="30" fillId="7" borderId="82" xfId="2" applyFont="1" applyFill="1" applyBorder="1" applyAlignment="1">
      <alignment horizontal="center" vertical="center"/>
    </xf>
    <xf numFmtId="0" fontId="34" fillId="0" borderId="78" xfId="0" applyFont="1" applyBorder="1" applyAlignment="1">
      <alignment horizontal="center" vertical="center"/>
    </xf>
    <xf numFmtId="0" fontId="1" fillId="0" borderId="78" xfId="0" applyFont="1" applyBorder="1" applyAlignment="1">
      <alignment vertical="center"/>
    </xf>
    <xf numFmtId="0" fontId="5" fillId="0" borderId="55" xfId="0" applyFont="1" applyBorder="1" applyAlignment="1">
      <alignment horizontal="center" vertical="center" wrapText="1"/>
    </xf>
    <xf numFmtId="0" fontId="27" fillId="0" borderId="41" xfId="2" applyFont="1" applyBorder="1" applyAlignment="1">
      <alignment vertical="center" wrapText="1"/>
    </xf>
    <xf numFmtId="0" fontId="33" fillId="0" borderId="41" xfId="2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38" fillId="0" borderId="0" xfId="0" applyNumberFormat="1" applyFont="1"/>
    <xf numFmtId="0" fontId="13" fillId="0" borderId="56" xfId="2" applyNumberFormat="1" applyFont="1" applyFill="1" applyBorder="1" applyAlignment="1">
      <alignment horizontal="left" vertical="center"/>
    </xf>
    <xf numFmtId="0" fontId="13" fillId="0" borderId="37" xfId="2" applyNumberFormat="1" applyFont="1" applyFill="1" applyBorder="1" applyAlignment="1">
      <alignment vertical="center"/>
    </xf>
    <xf numFmtId="0" fontId="13" fillId="0" borderId="57" xfId="2" applyNumberFormat="1" applyFont="1" applyFill="1" applyBorder="1" applyAlignment="1">
      <alignment horizontal="left" vertical="center"/>
    </xf>
    <xf numFmtId="0" fontId="13" fillId="0" borderId="46" xfId="2" applyNumberFormat="1" applyFont="1" applyFill="1" applyBorder="1" applyAlignment="1">
      <alignment vertical="center"/>
    </xf>
    <xf numFmtId="0" fontId="13" fillId="0" borderId="83" xfId="2" applyNumberFormat="1" applyFont="1" applyFill="1" applyBorder="1" applyAlignment="1">
      <alignment vertical="center"/>
    </xf>
    <xf numFmtId="0" fontId="27" fillId="0" borderId="30" xfId="2" applyNumberFormat="1" applyFont="1" applyFill="1" applyBorder="1" applyAlignment="1">
      <alignment vertical="center" wrapText="1"/>
    </xf>
    <xf numFmtId="0" fontId="27" fillId="0" borderId="30" xfId="2" applyNumberFormat="1" applyFont="1" applyFill="1" applyBorder="1" applyAlignment="1">
      <alignment horizontal="left" vertical="center"/>
    </xf>
    <xf numFmtId="0" fontId="13" fillId="0" borderId="56" xfId="2" applyNumberFormat="1" applyFont="1" applyFill="1" applyBorder="1" applyAlignment="1">
      <alignment horizontal="left" vertical="center" wrapText="1"/>
    </xf>
    <xf numFmtId="0" fontId="19" fillId="0" borderId="56" xfId="2" applyNumberFormat="1" applyFont="1" applyFill="1" applyBorder="1" applyAlignment="1">
      <alignment horizontal="left" vertical="center" wrapText="1"/>
    </xf>
    <xf numFmtId="1" fontId="6" fillId="3" borderId="43" xfId="2" applyNumberFormat="1" applyFont="1" applyFill="1" applyBorder="1" applyAlignment="1">
      <alignment horizontal="center" vertical="center" wrapText="1"/>
    </xf>
    <xf numFmtId="0" fontId="13" fillId="0" borderId="79" xfId="2" applyFont="1" applyBorder="1" applyAlignment="1">
      <alignment vertical="center"/>
    </xf>
    <xf numFmtId="164" fontId="4" fillId="0" borderId="84" xfId="2" applyNumberFormat="1" applyFont="1" applyBorder="1" applyAlignment="1">
      <alignment vertical="center"/>
    </xf>
    <xf numFmtId="164" fontId="9" fillId="0" borderId="65" xfId="2" applyNumberFormat="1" applyBorder="1" applyAlignment="1">
      <alignment vertical="center"/>
    </xf>
    <xf numFmtId="0" fontId="44" fillId="0" borderId="0" xfId="2" applyNumberFormat="1" applyFont="1" applyAlignment="1"/>
    <xf numFmtId="0" fontId="0" fillId="0" borderId="0" xfId="0"/>
    <xf numFmtId="0" fontId="22" fillId="0" borderId="7" xfId="2" applyFont="1" applyBorder="1" applyAlignment="1">
      <alignment horizontal="left" vertical="top"/>
    </xf>
    <xf numFmtId="0" fontId="22" fillId="0" borderId="8" xfId="2" applyFont="1" applyBorder="1" applyAlignment="1">
      <alignment horizontal="left" vertical="top"/>
    </xf>
    <xf numFmtId="0" fontId="5" fillId="0" borderId="39" xfId="0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30" fillId="7" borderId="3" xfId="2" applyFont="1" applyFill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4" fillId="0" borderId="49" xfId="2" applyFont="1" applyBorder="1" applyAlignment="1">
      <alignment horizontal="center" vertical="center"/>
    </xf>
    <xf numFmtId="0" fontId="9" fillId="0" borderId="0" xfId="2" applyBorder="1" applyAlignment="1"/>
    <xf numFmtId="0" fontId="9" fillId="0" borderId="0" xfId="2" applyAlignment="1"/>
    <xf numFmtId="0" fontId="1" fillId="0" borderId="7" xfId="2" applyFont="1" applyBorder="1" applyAlignment="1">
      <alignment horizontal="left" vertical="center"/>
    </xf>
    <xf numFmtId="0" fontId="0" fillId="0" borderId="0" xfId="0" applyAlignment="1"/>
    <xf numFmtId="0" fontId="5" fillId="2" borderId="40" xfId="2" applyNumberFormat="1" applyFont="1" applyFill="1" applyBorder="1" applyAlignment="1">
      <alignment vertical="center" wrapText="1"/>
    </xf>
    <xf numFmtId="0" fontId="5" fillId="2" borderId="3" xfId="2" applyNumberFormat="1" applyFont="1" applyFill="1" applyBorder="1" applyAlignment="1">
      <alignment vertical="center" wrapText="1"/>
    </xf>
    <xf numFmtId="168" fontId="4" fillId="2" borderId="6" xfId="0" applyNumberFormat="1" applyFont="1" applyFill="1" applyBorder="1" applyAlignment="1">
      <alignment vertical="center" wrapText="1"/>
    </xf>
    <xf numFmtId="168" fontId="4" fillId="2" borderId="34" xfId="0" applyNumberFormat="1" applyFont="1" applyFill="1" applyBorder="1" applyAlignment="1">
      <alignment vertical="center" wrapText="1"/>
    </xf>
    <xf numFmtId="0" fontId="47" fillId="8" borderId="0" xfId="0" applyFont="1" applyFill="1" applyBorder="1" applyAlignment="1">
      <alignment vertical="center"/>
    </xf>
    <xf numFmtId="0" fontId="9" fillId="0" borderId="14" xfId="2" applyBorder="1"/>
    <xf numFmtId="165" fontId="9" fillId="4" borderId="11" xfId="2" applyNumberFormat="1" applyFill="1" applyBorder="1" applyAlignment="1">
      <alignment vertical="center"/>
    </xf>
    <xf numFmtId="0" fontId="5" fillId="0" borderId="57" xfId="0" applyFont="1" applyBorder="1" applyAlignment="1">
      <alignment vertical="center"/>
    </xf>
    <xf numFmtId="0" fontId="4" fillId="0" borderId="58" xfId="2" applyFont="1" applyBorder="1" applyAlignment="1">
      <alignment vertical="center"/>
    </xf>
    <xf numFmtId="0" fontId="4" fillId="0" borderId="57" xfId="2" applyFont="1" applyBorder="1" applyAlignment="1">
      <alignment vertical="center"/>
    </xf>
    <xf numFmtId="0" fontId="34" fillId="0" borderId="58" xfId="2" applyFont="1" applyBorder="1" applyAlignment="1">
      <alignment vertical="center"/>
    </xf>
    <xf numFmtId="0" fontId="34" fillId="0" borderId="45" xfId="2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0" fontId="1" fillId="0" borderId="85" xfId="0" applyFont="1" applyBorder="1" applyAlignment="1">
      <alignment vertical="center"/>
    </xf>
    <xf numFmtId="0" fontId="1" fillId="0" borderId="58" xfId="0" applyFont="1" applyBorder="1" applyAlignment="1">
      <alignment vertical="center"/>
    </xf>
    <xf numFmtId="165" fontId="9" fillId="4" borderId="12" xfId="2" applyNumberFormat="1" applyFill="1" applyBorder="1" applyAlignment="1">
      <alignment vertical="center"/>
    </xf>
    <xf numFmtId="0" fontId="27" fillId="0" borderId="51" xfId="2" applyFont="1" applyBorder="1" applyAlignment="1">
      <alignment horizontal="center" vertical="center" wrapText="1"/>
    </xf>
    <xf numFmtId="0" fontId="27" fillId="0" borderId="87" xfId="2" applyFont="1" applyBorder="1" applyAlignment="1">
      <alignment horizontal="center" vertical="center" wrapText="1"/>
    </xf>
    <xf numFmtId="0" fontId="42" fillId="0" borderId="16" xfId="2" applyFont="1" applyBorder="1" applyAlignment="1">
      <alignment horizontal="center" vertical="center" wrapText="1"/>
    </xf>
    <xf numFmtId="0" fontId="19" fillId="0" borderId="87" xfId="2" applyFont="1" applyBorder="1" applyAlignment="1">
      <alignment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48" xfId="0" applyFont="1" applyBorder="1" applyAlignment="1">
      <alignment vertical="center"/>
    </xf>
    <xf numFmtId="0" fontId="4" fillId="0" borderId="57" xfId="0" applyFont="1" applyBorder="1" applyAlignment="1">
      <alignment horizontal="center" vertical="center"/>
    </xf>
    <xf numFmtId="0" fontId="5" fillId="0" borderId="49" xfId="2" applyFont="1" applyBorder="1" applyAlignment="1">
      <alignment horizontal="center" vertical="center"/>
    </xf>
    <xf numFmtId="0" fontId="4" fillId="0" borderId="58" xfId="2" applyFont="1" applyBorder="1" applyAlignment="1">
      <alignment horizontal="center" vertical="center"/>
    </xf>
    <xf numFmtId="0" fontId="5" fillId="0" borderId="57" xfId="2" applyFont="1" applyBorder="1" applyAlignment="1">
      <alignment horizontal="center" vertical="center"/>
    </xf>
    <xf numFmtId="0" fontId="1" fillId="0" borderId="58" xfId="2" applyFont="1" applyBorder="1" applyAlignment="1">
      <alignment horizontal="center" vertical="center"/>
    </xf>
    <xf numFmtId="0" fontId="1" fillId="0" borderId="45" xfId="2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34" fillId="0" borderId="85" xfId="0" applyFont="1" applyBorder="1" applyAlignment="1">
      <alignment horizontal="center" vertical="center"/>
    </xf>
    <xf numFmtId="0" fontId="8" fillId="0" borderId="0" xfId="2" applyFont="1" applyBorder="1" applyAlignment="1"/>
    <xf numFmtId="0" fontId="1" fillId="0" borderId="54" xfId="0" applyFont="1" applyBorder="1" applyAlignment="1">
      <alignment horizontal="center" vertical="center"/>
    </xf>
    <xf numFmtId="0" fontId="1" fillId="2" borderId="0" xfId="2" applyNumberFormat="1" applyFont="1" applyFill="1" applyBorder="1" applyAlignment="1">
      <alignment vertical="center"/>
    </xf>
    <xf numFmtId="0" fontId="1" fillId="2" borderId="11" xfId="2" applyNumberFormat="1" applyFont="1" applyFill="1" applyBorder="1" applyAlignment="1">
      <alignment vertical="center"/>
    </xf>
    <xf numFmtId="0" fontId="1" fillId="2" borderId="9" xfId="2" applyNumberFormat="1" applyFont="1" applyFill="1" applyBorder="1" applyAlignment="1">
      <alignment vertical="center"/>
    </xf>
    <xf numFmtId="0" fontId="1" fillId="2" borderId="10" xfId="2" applyNumberFormat="1" applyFont="1" applyFill="1" applyBorder="1" applyAlignment="1">
      <alignment vertical="center"/>
    </xf>
    <xf numFmtId="0" fontId="1" fillId="2" borderId="12" xfId="2" applyNumberFormat="1" applyFont="1" applyFill="1" applyBorder="1" applyAlignment="1">
      <alignment vertical="center"/>
    </xf>
    <xf numFmtId="169" fontId="1" fillId="0" borderId="0" xfId="2" applyNumberFormat="1" applyFont="1" applyAlignment="1">
      <alignment horizontal="left"/>
    </xf>
    <xf numFmtId="0" fontId="22" fillId="0" borderId="7" xfId="2" applyNumberFormat="1" applyFont="1" applyBorder="1" applyAlignment="1"/>
    <xf numFmtId="0" fontId="1" fillId="0" borderId="0" xfId="2" applyFont="1" applyBorder="1" applyAlignment="1">
      <alignment vertical="top" wrapText="1"/>
    </xf>
    <xf numFmtId="0" fontId="22" fillId="0" borderId="9" xfId="2" applyFont="1" applyBorder="1" applyAlignment="1">
      <alignment horizontal="left" vertical="top"/>
    </xf>
    <xf numFmtId="0" fontId="22" fillId="0" borderId="34" xfId="2" applyFont="1" applyBorder="1" applyAlignment="1">
      <alignment horizontal="left" vertical="top"/>
    </xf>
    <xf numFmtId="0" fontId="1" fillId="0" borderId="7" xfId="2" applyFont="1" applyBorder="1" applyAlignment="1">
      <alignment horizontal="left" vertical="center"/>
    </xf>
    <xf numFmtId="0" fontId="5" fillId="0" borderId="48" xfId="0" applyFont="1" applyBorder="1" applyAlignment="1">
      <alignment horizontal="center" vertical="center"/>
    </xf>
    <xf numFmtId="0" fontId="9" fillId="0" borderId="0" xfId="2" applyAlignment="1"/>
    <xf numFmtId="0" fontId="22" fillId="0" borderId="7" xfId="2" applyFont="1" applyBorder="1" applyAlignment="1">
      <alignment horizontal="center" vertical="center" wrapText="1"/>
    </xf>
    <xf numFmtId="0" fontId="22" fillId="0" borderId="8" xfId="2" applyFont="1" applyBorder="1" applyAlignment="1">
      <alignment horizontal="center" vertical="center" wrapText="1"/>
    </xf>
    <xf numFmtId="0" fontId="22" fillId="0" borderId="9" xfId="2" applyFont="1" applyBorder="1" applyAlignment="1">
      <alignment horizontal="center" vertical="center" wrapText="1"/>
    </xf>
    <xf numFmtId="0" fontId="22" fillId="0" borderId="34" xfId="2" applyFont="1" applyBorder="1" applyAlignment="1">
      <alignment horizontal="center" vertical="center" wrapText="1"/>
    </xf>
    <xf numFmtId="2" fontId="6" fillId="2" borderId="0" xfId="2" applyNumberFormat="1" applyFont="1" applyFill="1" applyBorder="1" applyAlignment="1">
      <alignment horizontal="center" vertical="center" wrapText="1"/>
    </xf>
    <xf numFmtId="2" fontId="6" fillId="2" borderId="11" xfId="2" applyNumberFormat="1" applyFont="1" applyFill="1" applyBorder="1" applyAlignment="1">
      <alignment horizontal="center" vertical="center" wrapText="1"/>
    </xf>
    <xf numFmtId="0" fontId="13" fillId="2" borderId="5" xfId="2" applyNumberFormat="1" applyFont="1" applyFill="1" applyBorder="1" applyAlignment="1">
      <alignment horizontal="center" vertical="center" wrapText="1"/>
    </xf>
    <xf numFmtId="0" fontId="13" fillId="2" borderId="6" xfId="2" applyNumberFormat="1" applyFont="1" applyFill="1" applyBorder="1" applyAlignment="1">
      <alignment horizontal="center" vertical="center" wrapText="1"/>
    </xf>
    <xf numFmtId="0" fontId="13" fillId="2" borderId="7" xfId="2" applyNumberFormat="1" applyFont="1" applyFill="1" applyBorder="1" applyAlignment="1">
      <alignment horizontal="center" vertical="center" wrapText="1"/>
    </xf>
    <xf numFmtId="0" fontId="13" fillId="2" borderId="8" xfId="2" applyNumberFormat="1" applyFont="1" applyFill="1" applyBorder="1" applyAlignment="1">
      <alignment horizontal="center" vertical="center" wrapText="1"/>
    </xf>
    <xf numFmtId="0" fontId="22" fillId="0" borderId="9" xfId="2" applyFont="1" applyBorder="1" applyAlignment="1">
      <alignment horizontal="center" vertical="top" wrapText="1"/>
    </xf>
    <xf numFmtId="0" fontId="22" fillId="0" borderId="34" xfId="2" applyFont="1" applyBorder="1" applyAlignment="1">
      <alignment horizontal="center" vertical="top" wrapText="1"/>
    </xf>
    <xf numFmtId="0" fontId="1" fillId="6" borderId="31" xfId="2" applyFont="1" applyFill="1" applyBorder="1" applyAlignment="1">
      <alignment horizontal="center" vertical="center" wrapText="1"/>
    </xf>
    <xf numFmtId="0" fontId="1" fillId="6" borderId="13" xfId="2" applyFont="1" applyFill="1" applyBorder="1" applyAlignment="1">
      <alignment horizontal="center" vertical="center" wrapText="1"/>
    </xf>
    <xf numFmtId="0" fontId="1" fillId="6" borderId="32" xfId="2" applyFont="1" applyFill="1" applyBorder="1" applyAlignment="1">
      <alignment horizontal="center" vertical="center" wrapText="1"/>
    </xf>
    <xf numFmtId="0" fontId="1" fillId="6" borderId="0" xfId="2" applyFont="1" applyFill="1" applyBorder="1" applyAlignment="1">
      <alignment horizontal="center" vertical="center" wrapText="1"/>
    </xf>
    <xf numFmtId="0" fontId="5" fillId="2" borderId="2" xfId="2" applyNumberFormat="1" applyFont="1" applyFill="1" applyBorder="1" applyAlignment="1">
      <alignment horizontal="left" vertical="center"/>
    </xf>
    <xf numFmtId="0" fontId="9" fillId="0" borderId="20" xfId="2" applyFont="1" applyBorder="1" applyAlignment="1">
      <alignment horizontal="left" vertical="center"/>
    </xf>
    <xf numFmtId="0" fontId="9" fillId="0" borderId="21" xfId="2" applyFont="1" applyBorder="1" applyAlignment="1">
      <alignment horizontal="left" vertical="center"/>
    </xf>
    <xf numFmtId="0" fontId="9" fillId="2" borderId="2" xfId="2" applyNumberFormat="1" applyFont="1" applyFill="1" applyBorder="1" applyAlignment="1">
      <alignment horizontal="left" vertical="center"/>
    </xf>
    <xf numFmtId="2" fontId="4" fillId="2" borderId="13" xfId="2" applyNumberFormat="1" applyFont="1" applyFill="1" applyBorder="1" applyAlignment="1">
      <alignment horizontal="left" vertical="center" wrapText="1"/>
    </xf>
    <xf numFmtId="0" fontId="1" fillId="4" borderId="13" xfId="2" applyFont="1" applyFill="1" applyBorder="1" applyAlignment="1">
      <alignment horizontal="center" vertical="center" wrapText="1"/>
    </xf>
    <xf numFmtId="0" fontId="1" fillId="4" borderId="0" xfId="2" applyFont="1" applyFill="1" applyAlignment="1">
      <alignment horizontal="center" vertical="center" wrapText="1"/>
    </xf>
    <xf numFmtId="0" fontId="1" fillId="4" borderId="10" xfId="2" applyFont="1" applyFill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9" fillId="0" borderId="14" xfId="2" applyBorder="1" applyAlignment="1">
      <alignment horizontal="center" vertical="center" wrapText="1"/>
    </xf>
    <xf numFmtId="0" fontId="9" fillId="0" borderId="0" xfId="2" applyAlignment="1">
      <alignment horizontal="center" vertical="center" wrapText="1"/>
    </xf>
    <xf numFmtId="0" fontId="9" fillId="0" borderId="11" xfId="2" applyBorder="1" applyAlignment="1">
      <alignment horizontal="center" vertical="center" wrapText="1"/>
    </xf>
    <xf numFmtId="0" fontId="9" fillId="0" borderId="10" xfId="2" applyBorder="1" applyAlignment="1">
      <alignment horizontal="center" vertical="center" wrapText="1"/>
    </xf>
    <xf numFmtId="0" fontId="9" fillId="0" borderId="12" xfId="2" applyBorder="1" applyAlignment="1">
      <alignment horizontal="center" vertical="center" wrapText="1"/>
    </xf>
    <xf numFmtId="0" fontId="15" fillId="2" borderId="22" xfId="2" applyNumberFormat="1" applyFont="1" applyFill="1" applyBorder="1" applyAlignment="1">
      <alignment horizontal="left" vertical="center"/>
    </xf>
    <xf numFmtId="0" fontId="15" fillId="0" borderId="23" xfId="2" applyFont="1" applyBorder="1" applyAlignment="1">
      <alignment horizontal="left" vertical="center"/>
    </xf>
    <xf numFmtId="0" fontId="16" fillId="0" borderId="23" xfId="2" applyFont="1" applyBorder="1" applyAlignment="1">
      <alignment horizontal="left" vertical="center"/>
    </xf>
    <xf numFmtId="0" fontId="16" fillId="0" borderId="24" xfId="2" applyFont="1" applyBorder="1" applyAlignment="1">
      <alignment horizontal="left" vertical="center"/>
    </xf>
    <xf numFmtId="1" fontId="4" fillId="3" borderId="32" xfId="2" applyNumberFormat="1" applyFont="1" applyFill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9" fillId="0" borderId="28" xfId="2" applyFont="1" applyBorder="1" applyAlignment="1">
      <alignment horizontal="center" vertical="center" wrapText="1"/>
    </xf>
    <xf numFmtId="0" fontId="9" fillId="0" borderId="20" xfId="2" applyFont="1" applyBorder="1" applyAlignment="1">
      <alignment horizontal="center" vertical="center" wrapText="1"/>
    </xf>
    <xf numFmtId="0" fontId="9" fillId="0" borderId="21" xfId="2" applyFont="1" applyBorder="1" applyAlignment="1">
      <alignment horizontal="center" vertical="center" wrapText="1"/>
    </xf>
    <xf numFmtId="2" fontId="6" fillId="2" borderId="13" xfId="2" applyNumberFormat="1" applyFont="1" applyFill="1" applyBorder="1" applyAlignment="1">
      <alignment horizontal="left" vertical="center" wrapText="1"/>
    </xf>
    <xf numFmtId="0" fontId="13" fillId="2" borderId="5" xfId="2" applyNumberFormat="1" applyFont="1" applyFill="1" applyBorder="1" applyAlignment="1">
      <alignment horizontal="left" vertical="center" wrapText="1"/>
    </xf>
    <xf numFmtId="0" fontId="14" fillId="0" borderId="6" xfId="2" applyFont="1" applyBorder="1" applyAlignment="1">
      <alignment horizontal="left" vertical="center" wrapText="1"/>
    </xf>
    <xf numFmtId="0" fontId="13" fillId="2" borderId="7" xfId="2" applyNumberFormat="1" applyFont="1" applyFill="1" applyBorder="1" applyAlignment="1">
      <alignment horizontal="left" vertical="center" wrapText="1"/>
    </xf>
    <xf numFmtId="0" fontId="14" fillId="0" borderId="8" xfId="2" applyFont="1" applyBorder="1" applyAlignment="1">
      <alignment horizontal="left" vertical="center" wrapText="1"/>
    </xf>
    <xf numFmtId="0" fontId="14" fillId="0" borderId="7" xfId="2" applyFont="1" applyBorder="1" applyAlignment="1">
      <alignment horizontal="left" vertical="center" wrapText="1"/>
    </xf>
    <xf numFmtId="0" fontId="1" fillId="6" borderId="31" xfId="2" applyNumberFormat="1" applyFont="1" applyFill="1" applyBorder="1" applyAlignment="1">
      <alignment horizontal="center" vertical="center" wrapText="1"/>
    </xf>
    <xf numFmtId="0" fontId="1" fillId="6" borderId="13" xfId="2" applyNumberFormat="1" applyFont="1" applyFill="1" applyBorder="1" applyAlignment="1">
      <alignment horizontal="center" vertical="center" wrapText="1"/>
    </xf>
    <xf numFmtId="0" fontId="1" fillId="6" borderId="32" xfId="2" applyNumberFormat="1" applyFont="1" applyFill="1" applyBorder="1" applyAlignment="1">
      <alignment horizontal="center" vertical="center" wrapText="1"/>
    </xf>
    <xf numFmtId="0" fontId="1" fillId="6" borderId="0" xfId="2" applyNumberFormat="1" applyFont="1" applyFill="1" applyBorder="1" applyAlignment="1">
      <alignment horizontal="center" vertical="center" wrapText="1"/>
    </xf>
    <xf numFmtId="0" fontId="1" fillId="6" borderId="33" xfId="2" applyNumberFormat="1" applyFont="1" applyFill="1" applyBorder="1" applyAlignment="1">
      <alignment horizontal="center" vertical="center" wrapText="1"/>
    </xf>
    <xf numFmtId="0" fontId="1" fillId="6" borderId="10" xfId="2" applyNumberFormat="1" applyFont="1" applyFill="1" applyBorder="1" applyAlignment="1">
      <alignment horizontal="center" vertical="center" wrapText="1"/>
    </xf>
    <xf numFmtId="0" fontId="1" fillId="4" borderId="13" xfId="2" applyFont="1" applyFill="1" applyBorder="1" applyAlignment="1">
      <alignment horizontal="right" vertical="center" wrapText="1"/>
    </xf>
    <xf numFmtId="0" fontId="1" fillId="4" borderId="0" xfId="2" applyFont="1" applyFill="1" applyAlignment="1">
      <alignment horizontal="right" vertical="center" wrapText="1"/>
    </xf>
    <xf numFmtId="0" fontId="1" fillId="4" borderId="10" xfId="2" applyFont="1" applyFill="1" applyBorder="1" applyAlignment="1">
      <alignment horizontal="right" vertical="center" wrapText="1"/>
    </xf>
    <xf numFmtId="0" fontId="6" fillId="0" borderId="13" xfId="2" applyFont="1" applyBorder="1" applyAlignment="1">
      <alignment horizontal="left" vertical="center" wrapText="1"/>
    </xf>
    <xf numFmtId="0" fontId="9" fillId="0" borderId="13" xfId="2" applyBorder="1" applyAlignment="1">
      <alignment vertical="center" wrapText="1"/>
    </xf>
    <xf numFmtId="0" fontId="6" fillId="0" borderId="0" xfId="2" applyFont="1" applyAlignment="1">
      <alignment horizontal="left" vertical="center" wrapText="1"/>
    </xf>
    <xf numFmtId="0" fontId="6" fillId="0" borderId="0" xfId="2" applyFont="1" applyBorder="1" applyAlignment="1">
      <alignment horizontal="left" vertical="center" wrapText="1"/>
    </xf>
    <xf numFmtId="0" fontId="9" fillId="0" borderId="0" xfId="2" applyAlignment="1">
      <alignment vertical="center" wrapText="1"/>
    </xf>
    <xf numFmtId="0" fontId="6" fillId="0" borderId="10" xfId="2" applyFont="1" applyBorder="1" applyAlignment="1">
      <alignment horizontal="left" vertical="center" wrapText="1"/>
    </xf>
    <xf numFmtId="0" fontId="9" fillId="0" borderId="10" xfId="2" applyBorder="1" applyAlignment="1">
      <alignment vertical="center" wrapText="1"/>
    </xf>
    <xf numFmtId="0" fontId="22" fillId="0" borderId="7" xfId="2" applyFont="1" applyBorder="1" applyAlignment="1">
      <alignment horizontal="left" vertical="top"/>
    </xf>
    <xf numFmtId="0" fontId="22" fillId="0" borderId="8" xfId="2" applyFont="1" applyBorder="1" applyAlignment="1">
      <alignment horizontal="left" vertical="top"/>
    </xf>
    <xf numFmtId="0" fontId="22" fillId="0" borderId="9" xfId="2" applyFont="1" applyBorder="1" applyAlignment="1">
      <alignment horizontal="left" vertical="top"/>
    </xf>
    <xf numFmtId="0" fontId="22" fillId="0" borderId="34" xfId="2" applyFont="1" applyBorder="1" applyAlignment="1">
      <alignment horizontal="left" vertical="top"/>
    </xf>
    <xf numFmtId="1" fontId="6" fillId="3" borderId="32" xfId="2" applyNumberFormat="1" applyFont="1" applyFill="1" applyBorder="1" applyAlignment="1">
      <alignment horizontal="center" vertical="center" wrapText="1"/>
    </xf>
    <xf numFmtId="0" fontId="9" fillId="0" borderId="0" xfId="2" applyBorder="1" applyAlignment="1">
      <alignment horizontal="center" vertical="center" wrapText="1"/>
    </xf>
    <xf numFmtId="0" fontId="9" fillId="0" borderId="11" xfId="2" applyBorder="1" applyAlignment="1"/>
    <xf numFmtId="0" fontId="9" fillId="0" borderId="33" xfId="2" applyBorder="1" applyAlignment="1">
      <alignment horizontal="center" vertical="center" wrapText="1"/>
    </xf>
    <xf numFmtId="0" fontId="9" fillId="0" borderId="12" xfId="2" applyBorder="1" applyAlignment="1"/>
    <xf numFmtId="0" fontId="18" fillId="0" borderId="22" xfId="2" applyFont="1" applyBorder="1" applyAlignment="1">
      <alignment horizontal="right" vertical="center"/>
    </xf>
    <xf numFmtId="0" fontId="18" fillId="0" borderId="23" xfId="2" applyFont="1" applyBorder="1" applyAlignment="1">
      <alignment horizontal="right" vertical="center"/>
    </xf>
    <xf numFmtId="0" fontId="18" fillId="0" borderId="24" xfId="2" applyFont="1" applyBorder="1" applyAlignment="1">
      <alignment horizontal="right" vertical="center"/>
    </xf>
    <xf numFmtId="0" fontId="13" fillId="0" borderId="16" xfId="2" applyFont="1" applyBorder="1" applyAlignment="1">
      <alignment horizontal="left" vertical="center"/>
    </xf>
    <xf numFmtId="0" fontId="14" fillId="0" borderId="17" xfId="2" applyFont="1" applyBorder="1" applyAlignment="1">
      <alignment horizontal="left" vertical="center"/>
    </xf>
    <xf numFmtId="49" fontId="4" fillId="0" borderId="1" xfId="2" applyNumberFormat="1" applyFont="1" applyBorder="1" applyAlignment="1">
      <alignment horizontal="left" vertical="center"/>
    </xf>
    <xf numFmtId="0" fontId="9" fillId="0" borderId="18" xfId="2" applyBorder="1" applyAlignment="1">
      <alignment horizontal="left" vertical="center"/>
    </xf>
    <xf numFmtId="0" fontId="9" fillId="0" borderId="19" xfId="2" applyBorder="1" applyAlignment="1">
      <alignment horizontal="left" vertical="center"/>
    </xf>
    <xf numFmtId="0" fontId="9" fillId="0" borderId="9" xfId="2" applyBorder="1" applyAlignment="1">
      <alignment horizontal="left" vertical="center"/>
    </xf>
    <xf numFmtId="0" fontId="9" fillId="0" borderId="10" xfId="2" applyBorder="1" applyAlignment="1">
      <alignment horizontal="left" vertical="center"/>
    </xf>
    <xf numFmtId="0" fontId="9" fillId="0" borderId="12" xfId="2" applyBorder="1" applyAlignment="1">
      <alignment horizontal="left" vertical="center"/>
    </xf>
    <xf numFmtId="164" fontId="4" fillId="0" borderId="18" xfId="2" applyNumberFormat="1" applyFont="1" applyBorder="1" applyAlignment="1">
      <alignment horizontal="left" vertical="center"/>
    </xf>
    <xf numFmtId="164" fontId="9" fillId="0" borderId="19" xfId="2" applyNumberFormat="1" applyBorder="1" applyAlignment="1">
      <alignment horizontal="left" vertical="center"/>
    </xf>
    <xf numFmtId="164" fontId="9" fillId="0" borderId="20" xfId="2" applyNumberFormat="1" applyBorder="1" applyAlignment="1">
      <alignment horizontal="left" vertical="center"/>
    </xf>
    <xf numFmtId="164" fontId="9" fillId="0" borderId="21" xfId="2" applyNumberFormat="1" applyBorder="1" applyAlignment="1">
      <alignment horizontal="left" vertical="center"/>
    </xf>
    <xf numFmtId="0" fontId="4" fillId="2" borderId="5" xfId="2" applyNumberFormat="1" applyFont="1" applyFill="1" applyBorder="1" applyAlignment="1">
      <alignment horizontal="center" vertical="center"/>
    </xf>
    <xf numFmtId="0" fontId="4" fillId="2" borderId="13" xfId="2" applyNumberFormat="1" applyFont="1" applyFill="1" applyBorder="1" applyAlignment="1">
      <alignment horizontal="center" vertical="center"/>
    </xf>
    <xf numFmtId="0" fontId="4" fillId="2" borderId="7" xfId="2" applyNumberFormat="1" applyFont="1" applyFill="1" applyBorder="1" applyAlignment="1">
      <alignment horizontal="center" vertical="center"/>
    </xf>
    <xf numFmtId="0" fontId="4" fillId="2" borderId="0" xfId="2" applyNumberFormat="1" applyFont="1" applyFill="1" applyBorder="1" applyAlignment="1">
      <alignment horizontal="center" vertical="center"/>
    </xf>
    <xf numFmtId="0" fontId="4" fillId="2" borderId="9" xfId="2" applyNumberFormat="1" applyFont="1" applyFill="1" applyBorder="1" applyAlignment="1">
      <alignment horizontal="center" vertical="center"/>
    </xf>
    <xf numFmtId="0" fontId="4" fillId="2" borderId="10" xfId="2" applyNumberFormat="1" applyFont="1" applyFill="1" applyBorder="1" applyAlignment="1">
      <alignment horizontal="center" vertical="center"/>
    </xf>
    <xf numFmtId="0" fontId="2" fillId="0" borderId="13" xfId="2" applyFont="1" applyFill="1" applyBorder="1" applyAlignment="1">
      <alignment horizontal="center" vertical="center"/>
    </xf>
    <xf numFmtId="0" fontId="2" fillId="0" borderId="14" xfId="2" applyFont="1" applyFill="1" applyBorder="1" applyAlignment="1">
      <alignment horizontal="center" vertical="center"/>
    </xf>
    <xf numFmtId="0" fontId="1" fillId="0" borderId="15" xfId="2" applyFont="1" applyBorder="1" applyAlignment="1">
      <alignment horizontal="left" vertical="center" wrapText="1"/>
    </xf>
    <xf numFmtId="0" fontId="1" fillId="0" borderId="16" xfId="2" applyFont="1" applyBorder="1" applyAlignment="1">
      <alignment horizontal="left" vertical="center" wrapText="1"/>
    </xf>
    <xf numFmtId="0" fontId="1" fillId="0" borderId="17" xfId="2" applyFont="1" applyBorder="1" applyAlignment="1">
      <alignment horizontal="left" vertical="center" wrapText="1"/>
    </xf>
    <xf numFmtId="0" fontId="2" fillId="4" borderId="0" xfId="2" applyFont="1" applyFill="1" applyBorder="1" applyAlignment="1">
      <alignment horizontal="center" vertical="center" wrapText="1"/>
    </xf>
    <xf numFmtId="0" fontId="2" fillId="4" borderId="11" xfId="2" applyFont="1" applyFill="1" applyBorder="1" applyAlignment="1">
      <alignment horizontal="center" vertical="center" wrapText="1"/>
    </xf>
    <xf numFmtId="0" fontId="1" fillId="0" borderId="10" xfId="2" applyFont="1" applyBorder="1" applyAlignment="1">
      <alignment horizontal="center" vertical="center" wrapText="1"/>
    </xf>
    <xf numFmtId="0" fontId="1" fillId="0" borderId="12" xfId="2" applyFont="1" applyBorder="1" applyAlignment="1">
      <alignment horizontal="center" vertical="center" wrapText="1"/>
    </xf>
    <xf numFmtId="0" fontId="14" fillId="0" borderId="9" xfId="2" applyFont="1" applyBorder="1" applyAlignment="1">
      <alignment horizontal="left" vertical="top"/>
    </xf>
    <xf numFmtId="0" fontId="9" fillId="0" borderId="34" xfId="2" applyBorder="1" applyAlignment="1">
      <alignment horizontal="left" vertical="top"/>
    </xf>
    <xf numFmtId="0" fontId="1" fillId="3" borderId="13" xfId="2" applyFont="1" applyFill="1" applyBorder="1" applyAlignment="1">
      <alignment horizontal="left" wrapText="1"/>
    </xf>
    <xf numFmtId="0" fontId="1" fillId="3" borderId="14" xfId="2" applyFont="1" applyFill="1" applyBorder="1" applyAlignment="1">
      <alignment horizontal="left" wrapText="1"/>
    </xf>
    <xf numFmtId="0" fontId="22" fillId="3" borderId="0" xfId="2" applyFont="1" applyFill="1" applyBorder="1" applyAlignment="1">
      <alignment horizontal="left" vertical="top" wrapText="1"/>
    </xf>
    <xf numFmtId="0" fontId="22" fillId="3" borderId="11" xfId="2" applyFont="1" applyFill="1" applyBorder="1" applyAlignment="1">
      <alignment horizontal="left" vertical="top" wrapText="1"/>
    </xf>
    <xf numFmtId="0" fontId="1" fillId="3" borderId="13" xfId="2" applyFont="1" applyFill="1" applyBorder="1" applyAlignment="1">
      <alignment horizontal="left" vertical="center" wrapText="1"/>
    </xf>
    <xf numFmtId="0" fontId="1" fillId="3" borderId="14" xfId="2" applyFont="1" applyFill="1" applyBorder="1" applyAlignment="1">
      <alignment horizontal="left" vertical="center" wrapText="1"/>
    </xf>
    <xf numFmtId="0" fontId="22" fillId="0" borderId="0" xfId="2" applyFont="1" applyBorder="1" applyAlignment="1">
      <alignment horizontal="left" vertical="top" wrapText="1"/>
    </xf>
    <xf numFmtId="0" fontId="22" fillId="0" borderId="11" xfId="2" applyFont="1" applyBorder="1" applyAlignment="1">
      <alignment horizontal="left" vertical="top" wrapText="1"/>
    </xf>
    <xf numFmtId="0" fontId="19" fillId="2" borderId="5" xfId="2" applyNumberFormat="1" applyFont="1" applyFill="1" applyBorder="1" applyAlignment="1">
      <alignment horizontal="center" wrapText="1"/>
    </xf>
    <xf numFmtId="0" fontId="19" fillId="2" borderId="6" xfId="2" applyNumberFormat="1" applyFont="1" applyFill="1" applyBorder="1" applyAlignment="1">
      <alignment horizontal="center" wrapText="1"/>
    </xf>
    <xf numFmtId="0" fontId="19" fillId="2" borderId="7" xfId="2" applyNumberFormat="1" applyFont="1" applyFill="1" applyBorder="1" applyAlignment="1">
      <alignment horizontal="center" wrapText="1"/>
    </xf>
    <xf numFmtId="0" fontId="19" fillId="2" borderId="8" xfId="2" applyNumberFormat="1" applyFont="1" applyFill="1" applyBorder="1" applyAlignment="1">
      <alignment horizontal="center" wrapText="1"/>
    </xf>
    <xf numFmtId="0" fontId="13" fillId="0" borderId="56" xfId="2" applyNumberFormat="1" applyFont="1" applyFill="1" applyBorder="1" applyAlignment="1">
      <alignment horizontal="left" vertical="center" wrapText="1"/>
    </xf>
    <xf numFmtId="0" fontId="13" fillId="0" borderId="3" xfId="2" applyNumberFormat="1" applyFont="1" applyFill="1" applyBorder="1" applyAlignment="1">
      <alignment horizontal="left" vertical="center" wrapText="1"/>
    </xf>
    <xf numFmtId="0" fontId="8" fillId="2" borderId="5" xfId="2" applyNumberFormat="1" applyFont="1" applyFill="1" applyBorder="1" applyAlignment="1">
      <alignment horizontal="left" vertical="center"/>
    </xf>
    <xf numFmtId="0" fontId="9" fillId="0" borderId="6" xfId="2" applyFont="1" applyBorder="1" applyAlignment="1">
      <alignment horizontal="left" vertical="center"/>
    </xf>
    <xf numFmtId="0" fontId="8" fillId="2" borderId="7" xfId="2" applyNumberFormat="1" applyFont="1" applyFill="1" applyBorder="1" applyAlignment="1">
      <alignment horizontal="left" vertical="center"/>
    </xf>
    <xf numFmtId="0" fontId="9" fillId="0" borderId="8" xfId="2" applyFont="1" applyBorder="1" applyAlignment="1">
      <alignment horizontal="left" vertical="center"/>
    </xf>
    <xf numFmtId="0" fontId="9" fillId="0" borderId="9" xfId="2" applyFont="1" applyBorder="1" applyAlignment="1">
      <alignment horizontal="left" vertical="center"/>
    </xf>
    <xf numFmtId="0" fontId="9" fillId="0" borderId="34" xfId="2" applyFont="1" applyBorder="1" applyAlignment="1">
      <alignment horizontal="left" vertical="center"/>
    </xf>
    <xf numFmtId="49" fontId="4" fillId="0" borderId="31" xfId="2" applyNumberFormat="1" applyFont="1" applyBorder="1" applyAlignment="1">
      <alignment horizontal="left" vertical="center" wrapText="1"/>
    </xf>
    <xf numFmtId="49" fontId="4" fillId="0" borderId="13" xfId="2" applyNumberFormat="1" applyFont="1" applyBorder="1" applyAlignment="1">
      <alignment horizontal="left" vertical="center" wrapText="1"/>
    </xf>
    <xf numFmtId="49" fontId="4" fillId="0" borderId="14" xfId="2" applyNumberFormat="1" applyFont="1" applyBorder="1" applyAlignment="1">
      <alignment horizontal="left" vertical="center" wrapText="1"/>
    </xf>
    <xf numFmtId="49" fontId="4" fillId="0" borderId="32" xfId="2" applyNumberFormat="1" applyFont="1" applyBorder="1" applyAlignment="1">
      <alignment horizontal="left" vertical="center" wrapText="1"/>
    </xf>
    <xf numFmtId="49" fontId="4" fillId="0" borderId="0" xfId="2" applyNumberFormat="1" applyFont="1" applyBorder="1" applyAlignment="1">
      <alignment horizontal="left" vertical="center" wrapText="1"/>
    </xf>
    <xf numFmtId="49" fontId="4" fillId="0" borderId="11" xfId="2" applyNumberFormat="1" applyFont="1" applyBorder="1" applyAlignment="1">
      <alignment horizontal="left" vertical="center" wrapText="1"/>
    </xf>
    <xf numFmtId="49" fontId="4" fillId="0" borderId="33" xfId="2" applyNumberFormat="1" applyFont="1" applyBorder="1" applyAlignment="1">
      <alignment horizontal="left" vertical="center" wrapText="1"/>
    </xf>
    <xf numFmtId="49" fontId="4" fillId="0" borderId="10" xfId="2" applyNumberFormat="1" applyFont="1" applyBorder="1" applyAlignment="1">
      <alignment horizontal="left" vertical="center" wrapText="1"/>
    </xf>
    <xf numFmtId="49" fontId="4" fillId="0" borderId="12" xfId="2" applyNumberFormat="1" applyFont="1" applyBorder="1" applyAlignment="1">
      <alignment horizontal="left" vertical="center" wrapText="1"/>
    </xf>
    <xf numFmtId="0" fontId="1" fillId="2" borderId="5" xfId="2" applyNumberFormat="1" applyFont="1" applyFill="1" applyBorder="1" applyAlignment="1">
      <alignment horizontal="center" vertical="center" wrapText="1"/>
    </xf>
    <xf numFmtId="0" fontId="9" fillId="0" borderId="13" xfId="2" applyBorder="1" applyAlignment="1">
      <alignment horizontal="center" vertical="center"/>
    </xf>
    <xf numFmtId="0" fontId="9" fillId="0" borderId="14" xfId="2" applyBorder="1" applyAlignment="1">
      <alignment horizontal="center" vertical="center"/>
    </xf>
    <xf numFmtId="0" fontId="9" fillId="0" borderId="7" xfId="2" applyBorder="1" applyAlignment="1">
      <alignment horizontal="center" vertical="center"/>
    </xf>
    <xf numFmtId="0" fontId="9" fillId="0" borderId="0" xfId="2" applyBorder="1" applyAlignment="1">
      <alignment horizontal="center" vertical="center"/>
    </xf>
    <xf numFmtId="0" fontId="9" fillId="0" borderId="11" xfId="2" applyBorder="1" applyAlignment="1">
      <alignment horizontal="center" vertical="center"/>
    </xf>
    <xf numFmtId="0" fontId="1" fillId="2" borderId="7" xfId="2" applyNumberFormat="1" applyFont="1" applyFill="1" applyBorder="1" applyAlignment="1">
      <alignment horizontal="left" vertical="center" wrapText="1"/>
    </xf>
    <xf numFmtId="0" fontId="1" fillId="2" borderId="0" xfId="2" applyNumberFormat="1" applyFont="1" applyFill="1" applyBorder="1" applyAlignment="1">
      <alignment horizontal="left" vertical="center" wrapText="1"/>
    </xf>
    <xf numFmtId="0" fontId="1" fillId="2" borderId="9" xfId="2" applyNumberFormat="1" applyFont="1" applyFill="1" applyBorder="1" applyAlignment="1">
      <alignment horizontal="left" vertical="center" wrapText="1"/>
    </xf>
    <xf numFmtId="0" fontId="1" fillId="2" borderId="10" xfId="2" applyNumberFormat="1" applyFont="1" applyFill="1" applyBorder="1" applyAlignment="1">
      <alignment horizontal="left" vertical="center" wrapText="1"/>
    </xf>
    <xf numFmtId="0" fontId="1" fillId="4" borderId="0" xfId="0" applyFont="1" applyFill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4" fillId="2" borderId="5" xfId="2" applyNumberFormat="1" applyFont="1" applyFill="1" applyBorder="1" applyAlignment="1">
      <alignment horizontal="left"/>
    </xf>
    <xf numFmtId="0" fontId="9" fillId="0" borderId="6" xfId="2" applyFont="1" applyBorder="1" applyAlignment="1">
      <alignment horizontal="left"/>
    </xf>
    <xf numFmtId="0" fontId="13" fillId="2" borderId="5" xfId="2" applyNumberFormat="1" applyFont="1" applyFill="1" applyBorder="1" applyAlignment="1">
      <alignment horizontal="left"/>
    </xf>
    <xf numFmtId="0" fontId="5" fillId="0" borderId="6" xfId="2" applyFont="1" applyBorder="1" applyAlignment="1">
      <alignment horizontal="left"/>
    </xf>
    <xf numFmtId="0" fontId="4" fillId="0" borderId="31" xfId="2" applyFont="1" applyBorder="1" applyAlignment="1">
      <alignment horizontal="left" vertical="center" wrapText="1"/>
    </xf>
    <xf numFmtId="0" fontId="4" fillId="0" borderId="13" xfId="2" applyFont="1" applyBorder="1" applyAlignment="1">
      <alignment horizontal="left" vertical="center" wrapText="1"/>
    </xf>
    <xf numFmtId="0" fontId="4" fillId="0" borderId="14" xfId="2" applyFont="1" applyBorder="1" applyAlignment="1">
      <alignment horizontal="left" vertical="center" wrapText="1"/>
    </xf>
    <xf numFmtId="0" fontId="4" fillId="0" borderId="33" xfId="2" applyFont="1" applyBorder="1" applyAlignment="1">
      <alignment horizontal="left" vertical="center" wrapText="1"/>
    </xf>
    <xf numFmtId="0" fontId="4" fillId="0" borderId="10" xfId="2" applyFont="1" applyBorder="1" applyAlignment="1">
      <alignment horizontal="left" vertical="center" wrapText="1"/>
    </xf>
    <xf numFmtId="0" fontId="4" fillId="0" borderId="12" xfId="2" applyFont="1" applyBorder="1" applyAlignment="1">
      <alignment horizontal="left" vertical="center" wrapText="1"/>
    </xf>
    <xf numFmtId="0" fontId="13" fillId="0" borderId="83" xfId="2" applyNumberFormat="1" applyFont="1" applyFill="1" applyBorder="1" applyAlignment="1">
      <alignment horizontal="left" vertical="center"/>
    </xf>
    <xf numFmtId="0" fontId="13" fillId="0" borderId="30" xfId="2" applyNumberFormat="1" applyFont="1" applyFill="1" applyBorder="1" applyAlignment="1">
      <alignment horizontal="left" vertical="center"/>
    </xf>
    <xf numFmtId="0" fontId="13" fillId="0" borderId="27" xfId="2" applyNumberFormat="1" applyFont="1" applyFill="1" applyBorder="1" applyAlignment="1">
      <alignment horizontal="left" vertical="center" wrapText="1"/>
    </xf>
    <xf numFmtId="0" fontId="13" fillId="0" borderId="18" xfId="2" applyNumberFormat="1" applyFont="1" applyFill="1" applyBorder="1" applyAlignment="1">
      <alignment horizontal="left" vertical="center" wrapText="1"/>
    </xf>
    <xf numFmtId="0" fontId="13" fillId="0" borderId="19" xfId="2" applyNumberFormat="1" applyFont="1" applyFill="1" applyBorder="1" applyAlignment="1">
      <alignment horizontal="left" vertical="center" wrapText="1"/>
    </xf>
    <xf numFmtId="0" fontId="13" fillId="0" borderId="27" xfId="2" applyNumberFormat="1" applyFont="1" applyFill="1" applyBorder="1" applyAlignment="1">
      <alignment horizontal="center" vertical="center"/>
    </xf>
    <xf numFmtId="0" fontId="13" fillId="0" borderId="18" xfId="2" applyNumberFormat="1" applyFont="1" applyFill="1" applyBorder="1" applyAlignment="1">
      <alignment horizontal="center" vertical="center"/>
    </xf>
    <xf numFmtId="0" fontId="13" fillId="0" borderId="25" xfId="2" applyNumberFormat="1" applyFont="1" applyFill="1" applyBorder="1" applyAlignment="1">
      <alignment horizontal="center" vertical="center"/>
    </xf>
    <xf numFmtId="0" fontId="13" fillId="0" borderId="27" xfId="2" applyNumberFormat="1" applyFont="1" applyFill="1" applyBorder="1" applyAlignment="1">
      <alignment horizontal="center" vertical="center" wrapText="1"/>
    </xf>
    <xf numFmtId="0" fontId="13" fillId="0" borderId="18" xfId="2" applyNumberFormat="1" applyFont="1" applyFill="1" applyBorder="1" applyAlignment="1">
      <alignment horizontal="center" vertical="center" wrapText="1"/>
    </xf>
    <xf numFmtId="0" fontId="13" fillId="0" borderId="19" xfId="2" applyNumberFormat="1" applyFont="1" applyFill="1" applyBorder="1" applyAlignment="1">
      <alignment horizontal="center" vertical="center" wrapText="1"/>
    </xf>
    <xf numFmtId="0" fontId="0" fillId="0" borderId="0" xfId="0"/>
    <xf numFmtId="0" fontId="4" fillId="0" borderId="28" xfId="2" applyFont="1" applyFill="1" applyBorder="1" applyAlignment="1" applyProtection="1">
      <alignment horizontal="left" vertical="center" wrapText="1"/>
      <protection locked="0"/>
    </xf>
    <xf numFmtId="0" fontId="4" fillId="0" borderId="20" xfId="2" applyFont="1" applyFill="1" applyBorder="1" applyAlignment="1" applyProtection="1">
      <alignment horizontal="left" vertical="center" wrapText="1"/>
      <protection locked="0"/>
    </xf>
    <xf numFmtId="0" fontId="4" fillId="0" borderId="21" xfId="2" applyFont="1" applyFill="1" applyBorder="1" applyAlignment="1" applyProtection="1">
      <alignment horizontal="left" vertical="center" wrapText="1"/>
      <protection locked="0"/>
    </xf>
    <xf numFmtId="0" fontId="13" fillId="0" borderId="28" xfId="2" applyNumberFormat="1" applyFont="1" applyFill="1" applyBorder="1" applyAlignment="1">
      <alignment horizontal="center" vertical="center"/>
    </xf>
    <xf numFmtId="0" fontId="13" fillId="2" borderId="20" xfId="2" applyNumberFormat="1" applyFont="1" applyFill="1" applyBorder="1" applyAlignment="1">
      <alignment horizontal="center" vertical="center"/>
    </xf>
    <xf numFmtId="0" fontId="13" fillId="2" borderId="26" xfId="2" applyNumberFormat="1" applyFont="1" applyFill="1" applyBorder="1" applyAlignment="1">
      <alignment horizontal="center" vertical="center"/>
    </xf>
    <xf numFmtId="0" fontId="4" fillId="2" borderId="28" xfId="2" applyFont="1" applyFill="1" applyBorder="1" applyAlignment="1" applyProtection="1">
      <alignment horizontal="center" vertical="center" wrapText="1"/>
      <protection locked="0"/>
    </xf>
    <xf numFmtId="0" fontId="4" fillId="2" borderId="20" xfId="2" applyFont="1" applyFill="1" applyBorder="1" applyAlignment="1" applyProtection="1">
      <alignment horizontal="center" vertical="center" wrapText="1"/>
      <protection locked="0"/>
    </xf>
    <xf numFmtId="0" fontId="4" fillId="0" borderId="21" xfId="2" applyFont="1" applyFill="1" applyBorder="1" applyAlignment="1" applyProtection="1">
      <alignment horizontal="center" vertical="center" wrapText="1"/>
      <protection locked="0"/>
    </xf>
    <xf numFmtId="0" fontId="13" fillId="0" borderId="35" xfId="2" applyNumberFormat="1" applyFont="1" applyFill="1" applyBorder="1" applyAlignment="1">
      <alignment horizontal="center" vertical="center"/>
    </xf>
    <xf numFmtId="0" fontId="13" fillId="0" borderId="36" xfId="2" applyNumberFormat="1" applyFont="1" applyFill="1" applyBorder="1" applyAlignment="1">
      <alignment horizontal="center" vertical="center"/>
    </xf>
    <xf numFmtId="0" fontId="13" fillId="0" borderId="37" xfId="2" applyNumberFormat="1" applyFont="1" applyFill="1" applyBorder="1" applyAlignment="1">
      <alignment horizontal="center" vertical="center"/>
    </xf>
    <xf numFmtId="0" fontId="4" fillId="0" borderId="35" xfId="2" applyFont="1" applyFill="1" applyBorder="1" applyAlignment="1" applyProtection="1">
      <alignment horizontal="center" vertical="center" wrapText="1"/>
      <protection locked="0"/>
    </xf>
    <xf numFmtId="0" fontId="4" fillId="0" borderId="36" xfId="2" applyFont="1" applyFill="1" applyBorder="1" applyAlignment="1" applyProtection="1">
      <alignment horizontal="center" vertical="center" wrapText="1"/>
      <protection locked="0"/>
    </xf>
    <xf numFmtId="0" fontId="4" fillId="0" borderId="38" xfId="2" applyFont="1" applyFill="1" applyBorder="1" applyAlignment="1" applyProtection="1">
      <alignment horizontal="center" vertical="center" wrapText="1"/>
      <protection locked="0"/>
    </xf>
    <xf numFmtId="0" fontId="4" fillId="2" borderId="27" xfId="2" applyFont="1" applyFill="1" applyBorder="1" applyAlignment="1" applyProtection="1">
      <alignment horizontal="center" vertical="center" wrapText="1"/>
      <protection locked="0"/>
    </xf>
    <xf numFmtId="0" fontId="4" fillId="2" borderId="18" xfId="2" applyFont="1" applyFill="1" applyBorder="1" applyAlignment="1" applyProtection="1">
      <alignment horizontal="center" vertical="center" wrapText="1"/>
      <protection locked="0"/>
    </xf>
    <xf numFmtId="0" fontId="4" fillId="0" borderId="19" xfId="2" applyFont="1" applyFill="1" applyBorder="1" applyAlignment="1" applyProtection="1">
      <alignment horizontal="center" vertical="center" wrapText="1"/>
      <protection locked="0"/>
    </xf>
    <xf numFmtId="0" fontId="4" fillId="0" borderId="32" xfId="2" applyFont="1" applyFill="1" applyBorder="1" applyAlignment="1" applyProtection="1">
      <alignment horizontal="left" vertical="center" wrapText="1"/>
      <protection locked="0"/>
    </xf>
    <xf numFmtId="0" fontId="4" fillId="0" borderId="0" xfId="2" applyFont="1" applyFill="1" applyBorder="1" applyAlignment="1" applyProtection="1">
      <alignment horizontal="left" vertical="center" wrapText="1"/>
      <protection locked="0"/>
    </xf>
    <xf numFmtId="0" fontId="4" fillId="0" borderId="11" xfId="2" applyFont="1" applyFill="1" applyBorder="1" applyAlignment="1" applyProtection="1">
      <alignment horizontal="left" vertical="center" wrapText="1"/>
      <protection locked="0"/>
    </xf>
    <xf numFmtId="0" fontId="13" fillId="0" borderId="32" xfId="2" applyNumberFormat="1" applyFont="1" applyFill="1" applyBorder="1" applyAlignment="1">
      <alignment horizontal="left" vertical="center"/>
    </xf>
    <xf numFmtId="0" fontId="13" fillId="0" borderId="0" xfId="2" applyNumberFormat="1" applyFont="1" applyFill="1" applyBorder="1" applyAlignment="1">
      <alignment horizontal="left" vertical="center"/>
    </xf>
    <xf numFmtId="0" fontId="13" fillId="0" borderId="8" xfId="2" applyNumberFormat="1" applyFont="1" applyFill="1" applyBorder="1" applyAlignment="1">
      <alignment horizontal="left" vertical="center"/>
    </xf>
    <xf numFmtId="0" fontId="4" fillId="0" borderId="32" xfId="2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Fill="1" applyBorder="1" applyAlignment="1" applyProtection="1">
      <alignment horizontal="center" vertical="center" wrapText="1"/>
      <protection locked="0"/>
    </xf>
    <xf numFmtId="0" fontId="4" fillId="0" borderId="11" xfId="2" applyFont="1" applyFill="1" applyBorder="1" applyAlignment="1" applyProtection="1">
      <alignment horizontal="center" vertical="center" wrapText="1"/>
      <protection locked="0"/>
    </xf>
    <xf numFmtId="0" fontId="13" fillId="0" borderId="28" xfId="2" applyNumberFormat="1" applyFont="1" applyFill="1" applyBorder="1" applyAlignment="1">
      <alignment horizontal="left" vertical="center"/>
    </xf>
    <xf numFmtId="0" fontId="13" fillId="0" borderId="20" xfId="2" applyNumberFormat="1" applyFont="1" applyFill="1" applyBorder="1" applyAlignment="1">
      <alignment horizontal="left" vertical="center"/>
    </xf>
    <xf numFmtId="0" fontId="13" fillId="0" borderId="26" xfId="2" applyNumberFormat="1" applyFont="1" applyFill="1" applyBorder="1" applyAlignment="1">
      <alignment horizontal="left" vertical="center"/>
    </xf>
    <xf numFmtId="0" fontId="4" fillId="0" borderId="28" xfId="2" applyFont="1" applyFill="1" applyBorder="1" applyAlignment="1" applyProtection="1">
      <alignment horizontal="center" vertical="center" wrapText="1"/>
      <protection locked="0"/>
    </xf>
    <xf numFmtId="0" fontId="4" fillId="0" borderId="20" xfId="2" applyFont="1" applyFill="1" applyBorder="1" applyAlignment="1" applyProtection="1">
      <alignment horizontal="center" vertical="center" wrapText="1"/>
      <protection locked="0"/>
    </xf>
    <xf numFmtId="0" fontId="4" fillId="0" borderId="27" xfId="2" applyFont="1" applyFill="1" applyBorder="1" applyAlignment="1" applyProtection="1">
      <alignment horizontal="left" vertical="center" wrapText="1"/>
      <protection locked="0"/>
    </xf>
    <xf numFmtId="0" fontId="4" fillId="0" borderId="18" xfId="2" applyFont="1" applyFill="1" applyBorder="1" applyAlignment="1" applyProtection="1">
      <alignment horizontal="left" vertical="center" wrapText="1"/>
      <protection locked="0"/>
    </xf>
    <xf numFmtId="0" fontId="4" fillId="0" borderId="19" xfId="2" applyFont="1" applyFill="1" applyBorder="1" applyAlignment="1" applyProtection="1">
      <alignment horizontal="left" vertical="center" wrapText="1"/>
      <protection locked="0"/>
    </xf>
    <xf numFmtId="0" fontId="13" fillId="0" borderId="27" xfId="2" applyNumberFormat="1" applyFont="1" applyFill="1" applyBorder="1" applyAlignment="1">
      <alignment horizontal="left" vertical="center"/>
    </xf>
    <xf numFmtId="0" fontId="13" fillId="2" borderId="18" xfId="2" applyNumberFormat="1" applyFont="1" applyFill="1" applyBorder="1" applyAlignment="1">
      <alignment horizontal="left" vertical="center"/>
    </xf>
    <xf numFmtId="0" fontId="13" fillId="2" borderId="25" xfId="2" applyNumberFormat="1" applyFont="1" applyFill="1" applyBorder="1" applyAlignment="1">
      <alignment horizontal="left" vertical="center"/>
    </xf>
    <xf numFmtId="0" fontId="4" fillId="0" borderId="49" xfId="2" applyFont="1" applyFill="1" applyBorder="1" applyAlignment="1" applyProtection="1">
      <alignment horizontal="left" vertical="center" wrapText="1"/>
      <protection locked="0"/>
    </xf>
    <xf numFmtId="0" fontId="4" fillId="0" borderId="58" xfId="2" applyFont="1" applyFill="1" applyBorder="1" applyAlignment="1" applyProtection="1">
      <alignment horizontal="left" vertical="center" wrapText="1"/>
      <protection locked="0"/>
    </xf>
    <xf numFmtId="0" fontId="13" fillId="0" borderId="44" xfId="2" applyNumberFormat="1" applyFont="1" applyFill="1" applyBorder="1" applyAlignment="1">
      <alignment horizontal="center" vertical="center"/>
    </xf>
    <xf numFmtId="0" fontId="13" fillId="0" borderId="45" xfId="2" applyNumberFormat="1" applyFont="1" applyFill="1" applyBorder="1" applyAlignment="1">
      <alignment horizontal="center" vertical="center"/>
    </xf>
    <xf numFmtId="0" fontId="13" fillId="0" borderId="46" xfId="2" applyNumberFormat="1" applyFont="1" applyFill="1" applyBorder="1" applyAlignment="1">
      <alignment horizontal="center" vertical="center"/>
    </xf>
    <xf numFmtId="0" fontId="4" fillId="0" borderId="44" xfId="2" applyFont="1" applyFill="1" applyBorder="1" applyAlignment="1" applyProtection="1">
      <alignment horizontal="center" vertical="center" wrapText="1"/>
      <protection locked="0"/>
    </xf>
    <xf numFmtId="0" fontId="4" fillId="0" borderId="45" xfId="2" applyFont="1" applyFill="1" applyBorder="1" applyAlignment="1" applyProtection="1">
      <alignment horizontal="center" vertical="center" wrapText="1"/>
      <protection locked="0"/>
    </xf>
    <xf numFmtId="0" fontId="4" fillId="0" borderId="47" xfId="2" applyFont="1" applyFill="1" applyBorder="1" applyAlignment="1" applyProtection="1">
      <alignment horizontal="center" vertical="center" wrapText="1"/>
      <protection locked="0"/>
    </xf>
    <xf numFmtId="0" fontId="27" fillId="2" borderId="39" xfId="2" applyNumberFormat="1" applyFont="1" applyFill="1" applyBorder="1" applyAlignment="1">
      <alignment horizontal="left" vertical="center" wrapText="1"/>
    </xf>
    <xf numFmtId="0" fontId="27" fillId="2" borderId="37" xfId="2" applyNumberFormat="1" applyFont="1" applyFill="1" applyBorder="1" applyAlignment="1">
      <alignment horizontal="left" vertical="center" wrapText="1"/>
    </xf>
    <xf numFmtId="49" fontId="4" fillId="0" borderId="27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18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19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28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20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21" xfId="2" applyNumberFormat="1" applyFont="1" applyFill="1" applyBorder="1" applyAlignment="1" applyProtection="1">
      <alignment horizontal="center" vertical="center" wrapText="1"/>
      <protection locked="0"/>
    </xf>
    <xf numFmtId="0" fontId="27" fillId="2" borderId="39" xfId="2" applyNumberFormat="1" applyFont="1" applyFill="1" applyBorder="1" applyAlignment="1">
      <alignment horizontal="center" vertical="center" wrapText="1"/>
    </xf>
    <xf numFmtId="0" fontId="27" fillId="2" borderId="37" xfId="2" applyNumberFormat="1" applyFont="1" applyFill="1" applyBorder="1" applyAlignment="1">
      <alignment horizontal="center" vertical="center" wrapText="1"/>
    </xf>
    <xf numFmtId="0" fontId="13" fillId="0" borderId="29" xfId="2" applyNumberFormat="1" applyFont="1" applyFill="1" applyBorder="1" applyAlignment="1">
      <alignment horizontal="left" vertical="center"/>
    </xf>
    <xf numFmtId="0" fontId="4" fillId="0" borderId="3" xfId="2" applyFont="1" applyFill="1" applyBorder="1" applyAlignment="1" applyProtection="1">
      <alignment horizontal="left" vertical="center" wrapText="1"/>
      <protection locked="0"/>
    </xf>
    <xf numFmtId="0" fontId="4" fillId="0" borderId="4" xfId="2" applyFont="1" applyFill="1" applyBorder="1" applyAlignment="1" applyProtection="1">
      <alignment horizontal="left" vertical="center" wrapText="1"/>
      <protection locked="0"/>
    </xf>
    <xf numFmtId="167" fontId="1" fillId="0" borderId="0" xfId="2" applyNumberFormat="1" applyFont="1" applyBorder="1" applyAlignment="1">
      <alignment horizontal="right"/>
    </xf>
    <xf numFmtId="0" fontId="4" fillId="0" borderId="13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5" fillId="2" borderId="5" xfId="2" applyNumberFormat="1" applyFont="1" applyFill="1" applyBorder="1" applyAlignment="1">
      <alignment horizontal="left"/>
    </xf>
    <xf numFmtId="0" fontId="9" fillId="0" borderId="13" xfId="2" applyFont="1" applyBorder="1" applyAlignment="1">
      <alignment horizontal="left"/>
    </xf>
    <xf numFmtId="0" fontId="5" fillId="0" borderId="9" xfId="2" applyFont="1" applyBorder="1" applyAlignment="1">
      <alignment horizontal="left" vertical="top"/>
    </xf>
    <xf numFmtId="0" fontId="9" fillId="0" borderId="10" xfId="2" applyFont="1" applyBorder="1" applyAlignment="1">
      <alignment horizontal="left" vertical="top"/>
    </xf>
    <xf numFmtId="0" fontId="27" fillId="0" borderId="9" xfId="0" applyFont="1" applyBorder="1" applyAlignment="1">
      <alignment horizontal="center" vertical="top" wrapText="1"/>
    </xf>
    <xf numFmtId="0" fontId="27" fillId="0" borderId="34" xfId="0" applyFont="1" applyBorder="1" applyAlignment="1">
      <alignment horizontal="center" vertical="top" wrapText="1"/>
    </xf>
    <xf numFmtId="0" fontId="5" fillId="2" borderId="66" xfId="2" applyNumberFormat="1" applyFont="1" applyFill="1" applyBorder="1" applyAlignment="1">
      <alignment horizontal="center" vertical="center" wrapText="1"/>
    </xf>
    <xf numFmtId="0" fontId="5" fillId="2" borderId="86" xfId="2" applyNumberFormat="1" applyFont="1" applyFill="1" applyBorder="1" applyAlignment="1">
      <alignment horizontal="center" vertical="center" wrapText="1"/>
    </xf>
    <xf numFmtId="0" fontId="27" fillId="0" borderId="55" xfId="2" applyFont="1" applyBorder="1" applyAlignment="1">
      <alignment horizontal="center" vertical="center" wrapText="1"/>
    </xf>
    <xf numFmtId="0" fontId="27" fillId="0" borderId="50" xfId="2" applyFont="1" applyBorder="1" applyAlignment="1">
      <alignment horizontal="center" vertical="center" wrapText="1"/>
    </xf>
    <xf numFmtId="0" fontId="14" fillId="0" borderId="59" xfId="2" applyFont="1" applyBorder="1" applyAlignment="1">
      <alignment horizontal="center" vertical="center" wrapText="1"/>
    </xf>
    <xf numFmtId="0" fontId="14" fillId="0" borderId="55" xfId="2" applyFont="1" applyBorder="1" applyAlignment="1">
      <alignment horizontal="center" vertical="center" wrapText="1"/>
    </xf>
    <xf numFmtId="0" fontId="14" fillId="0" borderId="50" xfId="2" applyFont="1" applyBorder="1" applyAlignment="1">
      <alignment horizontal="center" vertical="center" wrapText="1"/>
    </xf>
    <xf numFmtId="4" fontId="9" fillId="0" borderId="62" xfId="0" applyNumberFormat="1" applyFont="1" applyBorder="1" applyAlignment="1">
      <alignment horizontal="center" vertical="center" wrapText="1"/>
    </xf>
    <xf numFmtId="4" fontId="9" fillId="0" borderId="42" xfId="0" applyNumberFormat="1" applyFont="1" applyBorder="1" applyAlignment="1">
      <alignment horizontal="center" vertical="center" wrapText="1"/>
    </xf>
    <xf numFmtId="0" fontId="13" fillId="2" borderId="5" xfId="0" applyNumberFormat="1" applyFont="1" applyFill="1" applyBorder="1" applyAlignment="1">
      <alignment horizontal="center" vertical="center" wrapText="1"/>
    </xf>
    <xf numFmtId="0" fontId="13" fillId="2" borderId="6" xfId="0" applyNumberFormat="1" applyFont="1" applyFill="1" applyBorder="1" applyAlignment="1">
      <alignment horizontal="center" vertical="center" wrapText="1"/>
    </xf>
    <xf numFmtId="0" fontId="46" fillId="0" borderId="5" xfId="5" applyBorder="1" applyAlignment="1">
      <alignment horizontal="center"/>
    </xf>
    <xf numFmtId="0" fontId="9" fillId="0" borderId="13" xfId="2" applyBorder="1" applyAlignment="1">
      <alignment horizontal="center"/>
    </xf>
    <xf numFmtId="0" fontId="9" fillId="0" borderId="14" xfId="2" applyBorder="1" applyAlignment="1">
      <alignment horizontal="center"/>
    </xf>
    <xf numFmtId="0" fontId="9" fillId="0" borderId="7" xfId="2" applyBorder="1" applyAlignment="1">
      <alignment horizontal="center"/>
    </xf>
    <xf numFmtId="0" fontId="9" fillId="0" borderId="0" xfId="2" applyBorder="1" applyAlignment="1">
      <alignment horizontal="center"/>
    </xf>
    <xf numFmtId="0" fontId="9" fillId="0" borderId="11" xfId="2" applyBorder="1" applyAlignment="1">
      <alignment horizontal="center"/>
    </xf>
    <xf numFmtId="0" fontId="9" fillId="0" borderId="9" xfId="2" applyBorder="1" applyAlignment="1">
      <alignment horizontal="center"/>
    </xf>
    <xf numFmtId="0" fontId="9" fillId="0" borderId="10" xfId="2" applyBorder="1" applyAlignment="1">
      <alignment horizontal="center"/>
    </xf>
    <xf numFmtId="0" fontId="9" fillId="0" borderId="12" xfId="2" applyBorder="1" applyAlignment="1">
      <alignment horizontal="center"/>
    </xf>
    <xf numFmtId="0" fontId="22" fillId="0" borderId="7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4" fillId="2" borderId="11" xfId="2" applyNumberFormat="1" applyFont="1" applyFill="1" applyBorder="1" applyAlignment="1">
      <alignment horizontal="center" vertical="center"/>
    </xf>
    <xf numFmtId="0" fontId="4" fillId="2" borderId="12" xfId="2" applyNumberFormat="1" applyFont="1" applyFill="1" applyBorder="1" applyAlignment="1">
      <alignment horizontal="center" vertical="center"/>
    </xf>
    <xf numFmtId="168" fontId="4" fillId="2" borderId="31" xfId="0" applyNumberFormat="1" applyFont="1" applyFill="1" applyBorder="1" applyAlignment="1">
      <alignment horizontal="center" vertical="center" wrapText="1"/>
    </xf>
    <xf numFmtId="168" fontId="4" fillId="2" borderId="13" xfId="0" applyNumberFormat="1" applyFont="1" applyFill="1" applyBorder="1" applyAlignment="1">
      <alignment horizontal="center" vertical="center" wrapText="1"/>
    </xf>
    <xf numFmtId="168" fontId="4" fillId="2" borderId="33" xfId="0" applyNumberFormat="1" applyFont="1" applyFill="1" applyBorder="1" applyAlignment="1">
      <alignment horizontal="center" vertical="center" wrapText="1"/>
    </xf>
    <xf numFmtId="168" fontId="4" fillId="2" borderId="10" xfId="0" applyNumberFormat="1" applyFont="1" applyFill="1" applyBorder="1" applyAlignment="1">
      <alignment horizontal="center" vertical="center" wrapText="1"/>
    </xf>
    <xf numFmtId="4" fontId="1" fillId="0" borderId="31" xfId="0" applyNumberFormat="1" applyFont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4" fontId="1" fillId="0" borderId="33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164" fontId="4" fillId="0" borderId="64" xfId="2" applyNumberFormat="1" applyFont="1" applyBorder="1" applyAlignment="1">
      <alignment horizontal="center" vertical="center"/>
    </xf>
    <xf numFmtId="164" fontId="4" fillId="0" borderId="65" xfId="2" applyNumberFormat="1" applyFont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 wrapText="1"/>
    </xf>
    <xf numFmtId="0" fontId="2" fillId="2" borderId="13" xfId="2" applyNumberFormat="1" applyFont="1" applyFill="1" applyBorder="1" applyAlignment="1">
      <alignment horizontal="center" wrapText="1"/>
    </xf>
    <xf numFmtId="0" fontId="2" fillId="2" borderId="14" xfId="2" applyNumberFormat="1" applyFont="1" applyFill="1" applyBorder="1" applyAlignment="1">
      <alignment horizontal="center" wrapText="1"/>
    </xf>
    <xf numFmtId="0" fontId="2" fillId="0" borderId="0" xfId="2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30" fillId="0" borderId="10" xfId="2" applyFont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0" fontId="43" fillId="2" borderId="5" xfId="0" applyNumberFormat="1" applyFont="1" applyFill="1" applyBorder="1" applyAlignment="1">
      <alignment horizontal="center" vertical="center" wrapText="1"/>
    </xf>
    <xf numFmtId="0" fontId="43" fillId="2" borderId="13" xfId="0" applyNumberFormat="1" applyFont="1" applyFill="1" applyBorder="1" applyAlignment="1">
      <alignment horizontal="center" vertical="center" wrapText="1"/>
    </xf>
    <xf numFmtId="0" fontId="43" fillId="2" borderId="14" xfId="0" applyNumberFormat="1" applyFont="1" applyFill="1" applyBorder="1" applyAlignment="1">
      <alignment horizontal="center" vertical="center" wrapText="1"/>
    </xf>
    <xf numFmtId="0" fontId="9" fillId="0" borderId="1" xfId="2" applyBorder="1" applyAlignment="1">
      <alignment horizontal="center"/>
    </xf>
    <xf numFmtId="0" fontId="9" fillId="0" borderId="25" xfId="2" applyBorder="1" applyAlignment="1">
      <alignment horizontal="center"/>
    </xf>
    <xf numFmtId="0" fontId="9" fillId="0" borderId="2" xfId="2" applyBorder="1" applyAlignment="1">
      <alignment horizontal="center"/>
    </xf>
    <xf numFmtId="0" fontId="9" fillId="0" borderId="26" xfId="2" applyBorder="1" applyAlignment="1">
      <alignment horizontal="center"/>
    </xf>
    <xf numFmtId="0" fontId="1" fillId="2" borderId="5" xfId="2" applyNumberFormat="1" applyFont="1" applyFill="1" applyBorder="1" applyAlignment="1">
      <alignment horizontal="center" vertical="center"/>
    </xf>
    <xf numFmtId="0" fontId="1" fillId="2" borderId="13" xfId="2" applyNumberFormat="1" applyFont="1" applyFill="1" applyBorder="1" applyAlignment="1">
      <alignment horizontal="center" vertical="center"/>
    </xf>
    <xf numFmtId="0" fontId="1" fillId="2" borderId="14" xfId="2" applyNumberFormat="1" applyFont="1" applyFill="1" applyBorder="1" applyAlignment="1">
      <alignment horizontal="center" vertical="center"/>
    </xf>
    <xf numFmtId="0" fontId="1" fillId="2" borderId="7" xfId="2" applyNumberFormat="1" applyFont="1" applyFill="1" applyBorder="1" applyAlignment="1">
      <alignment horizontal="center" vertical="center"/>
    </xf>
    <xf numFmtId="0" fontId="1" fillId="2" borderId="0" xfId="2" applyNumberFormat="1" applyFont="1" applyFill="1" applyBorder="1" applyAlignment="1">
      <alignment horizontal="center" vertical="center"/>
    </xf>
    <xf numFmtId="0" fontId="1" fillId="2" borderId="11" xfId="2" applyNumberFormat="1" applyFont="1" applyFill="1" applyBorder="1" applyAlignment="1">
      <alignment horizontal="center" vertical="center"/>
    </xf>
    <xf numFmtId="0" fontId="1" fillId="2" borderId="9" xfId="2" applyNumberFormat="1" applyFont="1" applyFill="1" applyBorder="1" applyAlignment="1">
      <alignment horizontal="center" vertical="center"/>
    </xf>
    <xf numFmtId="0" fontId="1" fillId="2" borderId="10" xfId="2" applyNumberFormat="1" applyFont="1" applyFill="1" applyBorder="1" applyAlignment="1">
      <alignment horizontal="center" vertical="center"/>
    </xf>
    <xf numFmtId="0" fontId="1" fillId="2" borderId="12" xfId="2" applyNumberFormat="1" applyFont="1" applyFill="1" applyBorder="1" applyAlignment="1">
      <alignment horizontal="center" vertical="center"/>
    </xf>
    <xf numFmtId="0" fontId="1" fillId="2" borderId="1" xfId="2" applyNumberFormat="1" applyFont="1" applyFill="1" applyBorder="1" applyAlignment="1">
      <alignment horizontal="center" vertical="center"/>
    </xf>
    <xf numFmtId="0" fontId="1" fillId="2" borderId="18" xfId="2" applyNumberFormat="1" applyFont="1" applyFill="1" applyBorder="1" applyAlignment="1">
      <alignment horizontal="center" vertical="center"/>
    </xf>
    <xf numFmtId="0" fontId="1" fillId="2" borderId="19" xfId="2" applyNumberFormat="1" applyFont="1" applyFill="1" applyBorder="1" applyAlignment="1">
      <alignment horizontal="center" vertical="center"/>
    </xf>
    <xf numFmtId="0" fontId="43" fillId="2" borderId="5" xfId="2" applyNumberFormat="1" applyFont="1" applyFill="1" applyBorder="1" applyAlignment="1">
      <alignment horizontal="center" vertical="center" wrapText="1"/>
    </xf>
    <xf numFmtId="0" fontId="43" fillId="2" borderId="13" xfId="2" applyNumberFormat="1" applyFont="1" applyFill="1" applyBorder="1" applyAlignment="1">
      <alignment horizontal="center" vertical="center" wrapText="1"/>
    </xf>
    <xf numFmtId="0" fontId="43" fillId="2" borderId="14" xfId="2" applyNumberFormat="1" applyFont="1" applyFill="1" applyBorder="1" applyAlignment="1">
      <alignment horizontal="center" vertical="center" wrapText="1"/>
    </xf>
    <xf numFmtId="0" fontId="1" fillId="2" borderId="9" xfId="2" applyFont="1" applyFill="1" applyBorder="1" applyAlignment="1">
      <alignment horizontal="center" vertical="top"/>
    </xf>
    <xf numFmtId="0" fontId="1" fillId="2" borderId="10" xfId="2" applyFont="1" applyFill="1" applyBorder="1" applyAlignment="1">
      <alignment horizontal="center" vertical="top"/>
    </xf>
    <xf numFmtId="0" fontId="1" fillId="2" borderId="12" xfId="2" applyFont="1" applyFill="1" applyBorder="1" applyAlignment="1">
      <alignment horizontal="center" vertical="top"/>
    </xf>
    <xf numFmtId="0" fontId="1" fillId="0" borderId="7" xfId="2" applyFont="1" applyBorder="1" applyAlignment="1">
      <alignment horizontal="left" vertical="center"/>
    </xf>
    <xf numFmtId="0" fontId="1" fillId="0" borderId="0" xfId="2" applyFont="1" applyBorder="1" applyAlignment="1">
      <alignment horizontal="left" vertical="center"/>
    </xf>
    <xf numFmtId="0" fontId="1" fillId="0" borderId="11" xfId="2" applyFont="1" applyBorder="1" applyAlignment="1">
      <alignment horizontal="left" vertical="center"/>
    </xf>
    <xf numFmtId="49" fontId="4" fillId="2" borderId="13" xfId="2" applyNumberFormat="1" applyFont="1" applyFill="1" applyBorder="1" applyAlignment="1">
      <alignment horizontal="center" vertical="center" wrapText="1"/>
    </xf>
    <xf numFmtId="49" fontId="4" fillId="2" borderId="14" xfId="2" applyNumberFormat="1" applyFont="1" applyFill="1" applyBorder="1" applyAlignment="1">
      <alignment horizontal="center" vertical="center" wrapText="1"/>
    </xf>
    <xf numFmtId="49" fontId="4" fillId="2" borderId="10" xfId="2" applyNumberFormat="1" applyFont="1" applyFill="1" applyBorder="1" applyAlignment="1">
      <alignment horizontal="center" vertical="center" wrapText="1"/>
    </xf>
    <xf numFmtId="49" fontId="4" fillId="2" borderId="12" xfId="2" applyNumberFormat="1" applyFont="1" applyFill="1" applyBorder="1" applyAlignment="1">
      <alignment horizontal="center" vertical="center" wrapText="1"/>
    </xf>
    <xf numFmtId="0" fontId="10" fillId="6" borderId="31" xfId="2" applyFont="1" applyFill="1" applyBorder="1" applyAlignment="1">
      <alignment horizontal="center" vertical="center" wrapText="1"/>
    </xf>
    <xf numFmtId="0" fontId="10" fillId="6" borderId="32" xfId="2" applyFont="1" applyFill="1" applyBorder="1" applyAlignment="1">
      <alignment horizontal="center" vertical="center" wrapText="1"/>
    </xf>
    <xf numFmtId="0" fontId="10" fillId="6" borderId="33" xfId="2" applyFont="1" applyFill="1" applyBorder="1" applyAlignment="1">
      <alignment horizontal="center" vertical="center" wrapText="1"/>
    </xf>
    <xf numFmtId="0" fontId="1" fillId="3" borderId="14" xfId="2" applyFont="1" applyFill="1" applyBorder="1" applyAlignment="1">
      <alignment horizontal="center" vertical="center" wrapText="1"/>
    </xf>
    <xf numFmtId="0" fontId="1" fillId="3" borderId="11" xfId="2" applyFont="1" applyFill="1" applyBorder="1" applyAlignment="1">
      <alignment horizontal="center" vertical="center" wrapText="1"/>
    </xf>
    <xf numFmtId="0" fontId="24" fillId="2" borderId="2" xfId="0" applyNumberFormat="1" applyFont="1" applyFill="1" applyBorder="1" applyAlignment="1">
      <alignment horizontal="center" vertical="center" wrapText="1"/>
    </xf>
    <xf numFmtId="0" fontId="43" fillId="2" borderId="20" xfId="0" applyNumberFormat="1" applyFont="1" applyFill="1" applyBorder="1" applyAlignment="1">
      <alignment horizontal="center" vertical="center" wrapText="1"/>
    </xf>
    <xf numFmtId="0" fontId="43" fillId="2" borderId="2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9" fillId="6" borderId="23" xfId="2" applyFill="1" applyBorder="1" applyAlignment="1">
      <alignment horizontal="center"/>
    </xf>
    <xf numFmtId="0" fontId="9" fillId="6" borderId="24" xfId="2" applyFill="1" applyBorder="1" applyAlignment="1">
      <alignment horizontal="center"/>
    </xf>
    <xf numFmtId="0" fontId="8" fillId="0" borderId="22" xfId="2" applyFont="1" applyBorder="1" applyAlignment="1">
      <alignment horizontal="left"/>
    </xf>
    <xf numFmtId="0" fontId="8" fillId="0" borderId="23" xfId="2" applyFont="1" applyBorder="1" applyAlignment="1">
      <alignment horizontal="left"/>
    </xf>
    <xf numFmtId="0" fontId="9" fillId="6" borderId="10" xfId="2" applyFill="1" applyBorder="1" applyAlignment="1">
      <alignment horizontal="center"/>
    </xf>
    <xf numFmtId="0" fontId="9" fillId="6" borderId="12" xfId="2" applyFill="1" applyBorder="1" applyAlignment="1">
      <alignment horizontal="center"/>
    </xf>
    <xf numFmtId="0" fontId="4" fillId="2" borderId="5" xfId="2" applyNumberFormat="1" applyFont="1" applyFill="1" applyBorder="1" applyAlignment="1">
      <alignment horizontal="center" vertical="center" wrapText="1"/>
    </xf>
    <xf numFmtId="0" fontId="4" fillId="2" borderId="13" xfId="2" applyNumberFormat="1" applyFont="1" applyFill="1" applyBorder="1" applyAlignment="1">
      <alignment horizontal="center" vertical="center" wrapText="1"/>
    </xf>
    <xf numFmtId="0" fontId="4" fillId="2" borderId="14" xfId="2" applyNumberFormat="1" applyFont="1" applyFill="1" applyBorder="1" applyAlignment="1">
      <alignment horizontal="center" vertical="center" wrapText="1"/>
    </xf>
    <xf numFmtId="0" fontId="27" fillId="0" borderId="16" xfId="2" applyFont="1" applyBorder="1" applyAlignment="1">
      <alignment horizontal="center" vertical="center" wrapText="1"/>
    </xf>
    <xf numFmtId="0" fontId="27" fillId="0" borderId="17" xfId="2" applyFont="1" applyBorder="1" applyAlignment="1">
      <alignment horizontal="center" vertical="center" wrapText="1"/>
    </xf>
    <xf numFmtId="0" fontId="14" fillId="0" borderId="16" xfId="2" applyFont="1" applyBorder="1" applyAlignment="1">
      <alignment horizontal="center" vertical="center" wrapText="1"/>
    </xf>
    <xf numFmtId="168" fontId="4" fillId="2" borderId="6" xfId="0" applyNumberFormat="1" applyFont="1" applyFill="1" applyBorder="1" applyAlignment="1">
      <alignment horizontal="center" vertical="center" wrapText="1"/>
    </xf>
    <xf numFmtId="168" fontId="4" fillId="2" borderId="34" xfId="0" applyNumberFormat="1" applyFont="1" applyFill="1" applyBorder="1" applyAlignment="1">
      <alignment horizontal="center" vertical="center" wrapText="1"/>
    </xf>
    <xf numFmtId="164" fontId="4" fillId="0" borderId="84" xfId="2" applyNumberFormat="1" applyFont="1" applyBorder="1" applyAlignment="1">
      <alignment horizontal="center" vertical="center"/>
    </xf>
    <xf numFmtId="0" fontId="2" fillId="2" borderId="0" xfId="2" applyNumberFormat="1" applyFont="1" applyFill="1" applyBorder="1" applyAlignment="1">
      <alignment horizontal="center" wrapText="1"/>
    </xf>
    <xf numFmtId="0" fontId="2" fillId="2" borderId="11" xfId="2" applyNumberFormat="1" applyFont="1" applyFill="1" applyBorder="1" applyAlignment="1">
      <alignment horizontal="center" wrapText="1"/>
    </xf>
    <xf numFmtId="0" fontId="4" fillId="2" borderId="15" xfId="2" applyNumberFormat="1" applyFont="1" applyFill="1" applyBorder="1" applyAlignment="1">
      <alignment horizontal="center" vertical="center" wrapText="1"/>
    </xf>
    <xf numFmtId="0" fontId="4" fillId="2" borderId="16" xfId="2" applyNumberFormat="1" applyFont="1" applyFill="1" applyBorder="1" applyAlignment="1">
      <alignment horizontal="center" vertical="center" wrapText="1"/>
    </xf>
    <xf numFmtId="0" fontId="4" fillId="2" borderId="17" xfId="2" applyNumberFormat="1" applyFont="1" applyFill="1" applyBorder="1" applyAlignment="1">
      <alignment horizontal="center" vertical="center" wrapText="1"/>
    </xf>
    <xf numFmtId="0" fontId="14" fillId="0" borderId="15" xfId="2" applyFont="1" applyBorder="1" applyAlignment="1">
      <alignment horizontal="center" vertical="center" wrapText="1"/>
    </xf>
    <xf numFmtId="0" fontId="14" fillId="0" borderId="17" xfId="2" applyFont="1" applyBorder="1" applyAlignment="1">
      <alignment horizontal="center" vertical="center" wrapText="1"/>
    </xf>
    <xf numFmtId="0" fontId="9" fillId="0" borderId="5" xfId="2" applyBorder="1" applyAlignment="1">
      <alignment horizontal="center"/>
    </xf>
    <xf numFmtId="0" fontId="1" fillId="3" borderId="13" xfId="2" applyFont="1" applyFill="1" applyBorder="1" applyAlignment="1">
      <alignment horizontal="center" vertical="center" wrapText="1"/>
    </xf>
    <xf numFmtId="0" fontId="1" fillId="3" borderId="0" xfId="2" applyFont="1" applyFill="1" applyBorder="1" applyAlignment="1">
      <alignment horizontal="center" vertical="center" wrapText="1"/>
    </xf>
    <xf numFmtId="0" fontId="9" fillId="0" borderId="34" xfId="2" applyFont="1" applyBorder="1" applyAlignment="1">
      <alignment horizontal="left" vertical="top"/>
    </xf>
    <xf numFmtId="49" fontId="4" fillId="0" borderId="35" xfId="0" applyNumberFormat="1" applyFont="1" applyBorder="1" applyAlignment="1">
      <alignment horizontal="center" vertical="center"/>
    </xf>
    <xf numFmtId="49" fontId="4" fillId="0" borderId="36" xfId="0" applyNumberFormat="1" applyFont="1" applyBorder="1" applyAlignment="1">
      <alignment horizontal="center" vertical="center"/>
    </xf>
    <xf numFmtId="49" fontId="4" fillId="0" borderId="38" xfId="0" applyNumberFormat="1" applyFont="1" applyBorder="1" applyAlignment="1">
      <alignment horizontal="center" vertical="center"/>
    </xf>
    <xf numFmtId="2" fontId="4" fillId="0" borderId="35" xfId="0" applyNumberFormat="1" applyFont="1" applyBorder="1" applyAlignment="1">
      <alignment horizontal="center" vertical="center"/>
    </xf>
    <xf numFmtId="2" fontId="4" fillId="0" borderId="37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1" fontId="4" fillId="0" borderId="35" xfId="0" applyNumberFormat="1" applyFont="1" applyBorder="1" applyAlignment="1">
      <alignment horizontal="center" vertical="center"/>
    </xf>
    <xf numFmtId="1" fontId="4" fillId="0" borderId="37" xfId="0" applyNumberFormat="1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8" xfId="0" applyBorder="1" applyAlignment="1">
      <alignment horizontal="center"/>
    </xf>
    <xf numFmtId="0" fontId="1" fillId="0" borderId="3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1" fontId="4" fillId="0" borderId="56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4" fillId="0" borderId="39" xfId="0" applyNumberFormat="1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1" fontId="4" fillId="0" borderId="59" xfId="0" applyNumberFormat="1" applyFont="1" applyBorder="1" applyAlignment="1">
      <alignment horizontal="center" vertical="center"/>
    </xf>
    <xf numFmtId="1" fontId="4" fillId="0" borderId="55" xfId="0" applyNumberFormat="1" applyFont="1" applyBorder="1" applyAlignment="1">
      <alignment horizontal="center" vertical="center"/>
    </xf>
    <xf numFmtId="1" fontId="4" fillId="0" borderId="49" xfId="0" applyNumberFormat="1" applyFont="1" applyBorder="1" applyAlignment="1">
      <alignment horizontal="center" vertical="center"/>
    </xf>
    <xf numFmtId="2" fontId="4" fillId="0" borderId="49" xfId="0" applyNumberFormat="1" applyFont="1" applyBorder="1" applyAlignment="1">
      <alignment horizontal="center" vertical="center"/>
    </xf>
    <xf numFmtId="49" fontId="4" fillId="0" borderId="49" xfId="0" applyNumberFormat="1" applyFont="1" applyBorder="1" applyAlignment="1">
      <alignment horizontal="left" vertical="center"/>
    </xf>
    <xf numFmtId="49" fontId="0" fillId="0" borderId="58" xfId="0" applyNumberFormat="1" applyBorder="1" applyAlignment="1"/>
    <xf numFmtId="49" fontId="4" fillId="0" borderId="3" xfId="0" applyNumberFormat="1" applyFont="1" applyBorder="1" applyAlignment="1">
      <alignment horizontal="left" vertical="center"/>
    </xf>
    <xf numFmtId="49" fontId="0" fillId="0" borderId="4" xfId="0" applyNumberFormat="1" applyBorder="1" applyAlignment="1"/>
    <xf numFmtId="2" fontId="4" fillId="0" borderId="55" xfId="0" applyNumberFormat="1" applyFont="1" applyBorder="1" applyAlignment="1">
      <alignment horizontal="center" vertical="center"/>
    </xf>
    <xf numFmtId="49" fontId="4" fillId="0" borderId="55" xfId="0" applyNumberFormat="1" applyFont="1" applyBorder="1" applyAlignment="1">
      <alignment horizontal="center" vertical="center"/>
    </xf>
    <xf numFmtId="49" fontId="4" fillId="0" borderId="60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13" xfId="0" applyFont="1" applyBorder="1" applyAlignment="1">
      <alignment horizontal="left"/>
    </xf>
    <xf numFmtId="0" fontId="14" fillId="0" borderId="14" xfId="0" applyFont="1" applyBorder="1" applyAlignment="1">
      <alignment horizontal="left"/>
    </xf>
    <xf numFmtId="0" fontId="22" fillId="0" borderId="7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0" fontId="6" fillId="4" borderId="7" xfId="2" applyFont="1" applyFill="1" applyBorder="1" applyAlignment="1">
      <alignment horizontal="center" vertical="center" wrapText="1"/>
    </xf>
    <xf numFmtId="0" fontId="6" fillId="4" borderId="0" xfId="2" applyFont="1" applyFill="1" applyBorder="1" applyAlignment="1">
      <alignment horizontal="center" vertical="center" wrapText="1"/>
    </xf>
    <xf numFmtId="0" fontId="6" fillId="4" borderId="11" xfId="2" applyFont="1" applyFill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5" fillId="0" borderId="55" xfId="2" applyFont="1" applyBorder="1" applyAlignment="1">
      <alignment horizontal="left" vertical="center"/>
    </xf>
    <xf numFmtId="0" fontId="9" fillId="0" borderId="55" xfId="2" applyBorder="1" applyAlignment="1">
      <alignment horizontal="left" vertical="center"/>
    </xf>
    <xf numFmtId="0" fontId="9" fillId="0" borderId="60" xfId="2" applyBorder="1" applyAlignment="1"/>
    <xf numFmtId="0" fontId="27" fillId="0" borderId="57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7" fillId="0" borderId="28" xfId="2" applyFont="1" applyBorder="1" applyAlignment="1">
      <alignment horizontal="center" vertical="center" wrapText="1"/>
    </xf>
    <xf numFmtId="0" fontId="27" fillId="0" borderId="20" xfId="2" applyFont="1" applyBorder="1" applyAlignment="1">
      <alignment horizontal="center" vertical="center" wrapText="1"/>
    </xf>
    <xf numFmtId="0" fontId="22" fillId="0" borderId="49" xfId="2" applyFont="1" applyBorder="1" applyAlignment="1">
      <alignment horizontal="left" vertical="center"/>
    </xf>
    <xf numFmtId="0" fontId="22" fillId="0" borderId="58" xfId="2" applyFont="1" applyBorder="1" applyAlignment="1"/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2" fillId="2" borderId="13" xfId="2" applyNumberFormat="1" applyFont="1" applyFill="1" applyBorder="1" applyAlignment="1">
      <alignment horizontal="left" wrapText="1"/>
    </xf>
    <xf numFmtId="0" fontId="9" fillId="0" borderId="13" xfId="2" applyBorder="1" applyAlignment="1">
      <alignment horizontal="left" wrapText="1"/>
    </xf>
    <xf numFmtId="0" fontId="9" fillId="0" borderId="14" xfId="2" applyBorder="1" applyAlignment="1">
      <alignment horizontal="left" wrapText="1"/>
    </xf>
    <xf numFmtId="164" fontId="4" fillId="0" borderId="1" xfId="2" applyNumberFormat="1" applyFont="1" applyBorder="1" applyAlignment="1">
      <alignment horizontal="center" vertical="center"/>
    </xf>
    <xf numFmtId="164" fontId="9" fillId="0" borderId="19" xfId="2" applyNumberFormat="1" applyBorder="1" applyAlignment="1">
      <alignment horizontal="center" vertical="center"/>
    </xf>
    <xf numFmtId="164" fontId="9" fillId="0" borderId="9" xfId="2" applyNumberFormat="1" applyBorder="1" applyAlignment="1">
      <alignment horizontal="center" vertical="center"/>
    </xf>
    <xf numFmtId="164" fontId="9" fillId="0" borderId="12" xfId="2" applyNumberFormat="1" applyBorder="1" applyAlignment="1">
      <alignment horizontal="center" vertical="center"/>
    </xf>
    <xf numFmtId="0" fontId="4" fillId="2" borderId="31" xfId="2" applyNumberFormat="1" applyFont="1" applyFill="1" applyBorder="1" applyAlignment="1">
      <alignment horizontal="left" vertical="center" wrapText="1"/>
    </xf>
    <xf numFmtId="0" fontId="9" fillId="0" borderId="13" xfId="2" applyBorder="1" applyAlignment="1">
      <alignment horizontal="left" vertical="center" wrapText="1"/>
    </xf>
    <xf numFmtId="0" fontId="9" fillId="0" borderId="33" xfId="2" applyBorder="1" applyAlignment="1">
      <alignment horizontal="left" vertical="center" wrapText="1"/>
    </xf>
    <xf numFmtId="0" fontId="9" fillId="0" borderId="10" xfId="2" applyBorder="1" applyAlignment="1">
      <alignment horizontal="left" vertical="center" wrapText="1"/>
    </xf>
    <xf numFmtId="0" fontId="20" fillId="2" borderId="5" xfId="2" applyNumberFormat="1" applyFont="1" applyFill="1" applyBorder="1" applyAlignment="1">
      <alignment horizontal="left" vertical="center" wrapText="1"/>
    </xf>
    <xf numFmtId="0" fontId="20" fillId="2" borderId="6" xfId="2" applyNumberFormat="1" applyFont="1" applyFill="1" applyBorder="1" applyAlignment="1">
      <alignment horizontal="left" vertical="center" wrapText="1"/>
    </xf>
    <xf numFmtId="0" fontId="20" fillId="2" borderId="9" xfId="2" applyNumberFormat="1" applyFont="1" applyFill="1" applyBorder="1" applyAlignment="1">
      <alignment horizontal="left" vertical="center" wrapText="1"/>
    </xf>
    <xf numFmtId="0" fontId="20" fillId="2" borderId="34" xfId="2" applyNumberFormat="1" applyFont="1" applyFill="1" applyBorder="1" applyAlignment="1">
      <alignment horizontal="left" vertical="center" wrapText="1"/>
    </xf>
    <xf numFmtId="0" fontId="4" fillId="2" borderId="13" xfId="2" applyNumberFormat="1" applyFont="1" applyFill="1" applyBorder="1" applyAlignment="1">
      <alignment horizontal="left" vertical="center" wrapText="1"/>
    </xf>
    <xf numFmtId="0" fontId="8" fillId="0" borderId="13" xfId="2" applyFont="1" applyBorder="1" applyAlignment="1">
      <alignment horizontal="left" vertical="center" wrapText="1"/>
    </xf>
    <xf numFmtId="0" fontId="8" fillId="0" borderId="14" xfId="2" applyFont="1" applyBorder="1" applyAlignment="1">
      <alignment horizontal="left" vertical="center" wrapText="1"/>
    </xf>
    <xf numFmtId="0" fontId="8" fillId="0" borderId="10" xfId="2" applyFont="1" applyBorder="1" applyAlignment="1">
      <alignment horizontal="left" vertical="center" wrapText="1"/>
    </xf>
    <xf numFmtId="0" fontId="8" fillId="0" borderId="12" xfId="2" applyFont="1" applyBorder="1" applyAlignment="1">
      <alignment horizontal="left" vertical="center" wrapText="1"/>
    </xf>
    <xf numFmtId="0" fontId="12" fillId="0" borderId="0" xfId="2" applyFont="1" applyBorder="1" applyAlignment="1">
      <alignment horizontal="left" vertical="center" wrapText="1"/>
    </xf>
    <xf numFmtId="0" fontId="12" fillId="0" borderId="11" xfId="2" applyFont="1" applyBorder="1" applyAlignment="1">
      <alignment horizontal="left" vertical="center" wrapText="1"/>
    </xf>
    <xf numFmtId="0" fontId="30" fillId="0" borderId="10" xfId="2" applyFont="1" applyBorder="1" applyAlignment="1">
      <alignment horizontal="left" vertical="center" wrapText="1"/>
    </xf>
    <xf numFmtId="0" fontId="30" fillId="0" borderId="12" xfId="2" applyFont="1" applyBorder="1" applyAlignment="1">
      <alignment horizontal="left" vertical="center" wrapText="1"/>
    </xf>
    <xf numFmtId="1" fontId="4" fillId="0" borderId="57" xfId="0" applyNumberFormat="1" applyFont="1" applyBorder="1" applyAlignment="1">
      <alignment horizontal="center" vertical="center"/>
    </xf>
    <xf numFmtId="0" fontId="17" fillId="0" borderId="0" xfId="2" applyNumberFormat="1" applyFont="1" applyBorder="1" applyAlignment="1">
      <alignment horizontal="left" vertical="center" wrapText="1"/>
    </xf>
    <xf numFmtId="0" fontId="17" fillId="0" borderId="11" xfId="2" applyNumberFormat="1" applyFont="1" applyBorder="1" applyAlignment="1">
      <alignment horizontal="left" vertical="center" wrapText="1"/>
    </xf>
    <xf numFmtId="0" fontId="33" fillId="0" borderId="7" xfId="2" applyNumberFormat="1" applyFont="1" applyBorder="1" applyAlignment="1">
      <alignment horizontal="center" wrapText="1"/>
    </xf>
    <xf numFmtId="0" fontId="33" fillId="0" borderId="0" xfId="2" applyNumberFormat="1" applyFont="1" applyBorder="1" applyAlignment="1">
      <alignment horizontal="center" wrapText="1"/>
    </xf>
    <xf numFmtId="0" fontId="33" fillId="0" borderId="11" xfId="2" applyNumberFormat="1" applyFont="1" applyBorder="1" applyAlignment="1">
      <alignment horizontal="center" wrapText="1"/>
    </xf>
    <xf numFmtId="0" fontId="33" fillId="0" borderId="9" xfId="2" applyNumberFormat="1" applyFont="1" applyBorder="1" applyAlignment="1">
      <alignment horizontal="center" wrapText="1"/>
    </xf>
    <xf numFmtId="0" fontId="33" fillId="0" borderId="10" xfId="2" applyNumberFormat="1" applyFont="1" applyBorder="1" applyAlignment="1">
      <alignment horizontal="center" wrapText="1"/>
    </xf>
    <xf numFmtId="0" fontId="33" fillId="0" borderId="12" xfId="2" applyNumberFormat="1" applyFont="1" applyBorder="1" applyAlignment="1">
      <alignment horizontal="center" wrapText="1"/>
    </xf>
    <xf numFmtId="0" fontId="17" fillId="0" borderId="5" xfId="2" applyNumberFormat="1" applyFont="1" applyBorder="1" applyAlignment="1">
      <alignment horizontal="left" wrapText="1"/>
    </xf>
    <xf numFmtId="0" fontId="17" fillId="0" borderId="13" xfId="2" applyNumberFormat="1" applyFont="1" applyBorder="1" applyAlignment="1">
      <alignment horizontal="left" wrapText="1"/>
    </xf>
    <xf numFmtId="0" fontId="17" fillId="0" borderId="14" xfId="2" applyNumberFormat="1" applyFont="1" applyBorder="1" applyAlignment="1">
      <alignment horizontal="left" wrapText="1"/>
    </xf>
    <xf numFmtId="0" fontId="17" fillId="0" borderId="7" xfId="2" applyNumberFormat="1" applyFont="1" applyBorder="1" applyAlignment="1">
      <alignment horizontal="left" wrapText="1"/>
    </xf>
    <xf numFmtId="0" fontId="17" fillId="0" borderId="0" xfId="2" applyNumberFormat="1" applyFont="1" applyBorder="1" applyAlignment="1">
      <alignment horizontal="left" wrapText="1"/>
    </xf>
    <xf numFmtId="0" fontId="17" fillId="0" borderId="11" xfId="2" applyNumberFormat="1" applyFont="1" applyBorder="1" applyAlignment="1">
      <alignment horizontal="left" wrapText="1"/>
    </xf>
    <xf numFmtId="0" fontId="17" fillId="0" borderId="7" xfId="2" applyNumberFormat="1" applyFont="1" applyBorder="1" applyAlignment="1">
      <alignment horizontal="center" wrapText="1"/>
    </xf>
    <xf numFmtId="0" fontId="17" fillId="0" borderId="0" xfId="2" applyNumberFormat="1" applyFont="1" applyBorder="1" applyAlignment="1">
      <alignment horizontal="center" wrapText="1"/>
    </xf>
    <xf numFmtId="0" fontId="17" fillId="0" borderId="5" xfId="2" applyNumberFormat="1" applyFont="1" applyBorder="1" applyAlignment="1">
      <alignment horizontal="center" wrapText="1"/>
    </xf>
    <xf numFmtId="0" fontId="17" fillId="0" borderId="13" xfId="2" applyNumberFormat="1" applyFont="1" applyBorder="1" applyAlignment="1">
      <alignment horizontal="center" wrapText="1"/>
    </xf>
    <xf numFmtId="0" fontId="17" fillId="0" borderId="9" xfId="2" applyNumberFormat="1" applyFont="1" applyBorder="1" applyAlignment="1">
      <alignment horizontal="center" wrapText="1"/>
    </xf>
    <xf numFmtId="0" fontId="17" fillId="0" borderId="10" xfId="2" applyNumberFormat="1" applyFont="1" applyBorder="1" applyAlignment="1">
      <alignment horizontal="center" wrapText="1"/>
    </xf>
    <xf numFmtId="49" fontId="4" fillId="0" borderId="49" xfId="0" applyNumberFormat="1" applyFont="1" applyBorder="1" applyAlignment="1">
      <alignment horizontal="center" vertical="center"/>
    </xf>
    <xf numFmtId="49" fontId="4" fillId="0" borderId="58" xfId="0" applyNumberFormat="1" applyFont="1" applyBorder="1" applyAlignment="1">
      <alignment horizontal="center" vertical="center"/>
    </xf>
    <xf numFmtId="0" fontId="12" fillId="0" borderId="0" xfId="2" applyFont="1" applyAlignment="1">
      <alignment horizontal="left" vertical="center" wrapText="1"/>
    </xf>
    <xf numFmtId="0" fontId="12" fillId="0" borderId="10" xfId="2" applyFont="1" applyBorder="1" applyAlignment="1">
      <alignment horizontal="left" vertical="center" wrapText="1"/>
    </xf>
    <xf numFmtId="0" fontId="12" fillId="0" borderId="12" xfId="2" applyFont="1" applyBorder="1" applyAlignment="1">
      <alignment horizontal="left" vertical="center" wrapText="1"/>
    </xf>
    <xf numFmtId="0" fontId="2" fillId="0" borderId="0" xfId="2" applyFont="1" applyBorder="1" applyAlignment="1">
      <alignment horizontal="left" vertical="center" wrapText="1"/>
    </xf>
    <xf numFmtId="0" fontId="2" fillId="0" borderId="11" xfId="2" applyFont="1" applyBorder="1" applyAlignment="1">
      <alignment horizontal="left" vertical="center" wrapText="1"/>
    </xf>
    <xf numFmtId="0" fontId="2" fillId="0" borderId="10" xfId="2" applyFont="1" applyBorder="1" applyAlignment="1">
      <alignment horizontal="left" vertical="center" wrapText="1"/>
    </xf>
    <xf numFmtId="0" fontId="2" fillId="0" borderId="12" xfId="2" applyFont="1" applyBorder="1" applyAlignment="1">
      <alignment horizontal="left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9" fillId="0" borderId="0" xfId="2" applyAlignment="1"/>
    <xf numFmtId="0" fontId="9" fillId="0" borderId="8" xfId="2" applyBorder="1" applyAlignment="1"/>
    <xf numFmtId="0" fontId="9" fillId="0" borderId="7" xfId="2" applyBorder="1" applyAlignment="1"/>
    <xf numFmtId="0" fontId="9" fillId="0" borderId="9" xfId="2" applyBorder="1" applyAlignment="1"/>
    <xf numFmtId="0" fontId="9" fillId="0" borderId="10" xfId="2" applyBorder="1" applyAlignment="1"/>
    <xf numFmtId="0" fontId="9" fillId="0" borderId="34" xfId="2" applyBorder="1" applyAlignment="1"/>
    <xf numFmtId="0" fontId="9" fillId="0" borderId="0" xfId="2" applyBorder="1" applyAlignment="1"/>
    <xf numFmtId="0" fontId="17" fillId="0" borderId="7" xfId="2" applyFont="1" applyBorder="1" applyAlignment="1">
      <alignment horizontal="left" wrapText="1"/>
    </xf>
    <xf numFmtId="0" fontId="17" fillId="0" borderId="0" xfId="2" applyFont="1" applyBorder="1" applyAlignment="1">
      <alignment horizontal="left" wrapText="1"/>
    </xf>
    <xf numFmtId="0" fontId="17" fillId="0" borderId="11" xfId="2" applyFont="1" applyBorder="1" applyAlignment="1">
      <alignment horizontal="left" wrapText="1"/>
    </xf>
    <xf numFmtId="0" fontId="17" fillId="0" borderId="11" xfId="2" applyNumberFormat="1" applyFont="1" applyBorder="1" applyAlignment="1">
      <alignment horizontal="center" wrapText="1"/>
    </xf>
    <xf numFmtId="0" fontId="17" fillId="0" borderId="13" xfId="2" applyFont="1" applyBorder="1" applyAlignment="1">
      <alignment wrapText="1"/>
    </xf>
    <xf numFmtId="0" fontId="17" fillId="0" borderId="6" xfId="2" applyFont="1" applyBorder="1" applyAlignment="1">
      <alignment wrapText="1"/>
    </xf>
    <xf numFmtId="0" fontId="17" fillId="0" borderId="7" xfId="2" applyFont="1" applyBorder="1" applyAlignment="1">
      <alignment wrapText="1"/>
    </xf>
    <xf numFmtId="0" fontId="17" fillId="0" borderId="0" xfId="2" applyFont="1" applyBorder="1" applyAlignment="1">
      <alignment wrapText="1"/>
    </xf>
    <xf numFmtId="0" fontId="17" fillId="0" borderId="8" xfId="2" applyFont="1" applyBorder="1" applyAlignment="1">
      <alignment wrapText="1"/>
    </xf>
    <xf numFmtId="0" fontId="13" fillId="0" borderId="5" xfId="4" applyFont="1" applyBorder="1" applyAlignment="1">
      <alignment horizontal="left" vertical="center"/>
    </xf>
    <xf numFmtId="0" fontId="14" fillId="0" borderId="13" xfId="4" applyFont="1" applyBorder="1" applyAlignment="1">
      <alignment horizontal="left" vertical="center"/>
    </xf>
    <xf numFmtId="0" fontId="14" fillId="0" borderId="13" xfId="4" applyFont="1" applyBorder="1" applyAlignment="1">
      <alignment horizontal="left"/>
    </xf>
    <xf numFmtId="0" fontId="14" fillId="0" borderId="14" xfId="4" applyFont="1" applyBorder="1" applyAlignment="1">
      <alignment horizontal="left"/>
    </xf>
    <xf numFmtId="0" fontId="1" fillId="2" borderId="1" xfId="4" applyFont="1" applyFill="1" applyBorder="1" applyAlignment="1">
      <alignment horizontal="center" vertical="center" wrapText="1"/>
    </xf>
    <xf numFmtId="0" fontId="1" fillId="2" borderId="18" xfId="4" applyFont="1" applyFill="1" applyBorder="1" applyAlignment="1">
      <alignment horizontal="center" vertical="center" wrapText="1"/>
    </xf>
    <xf numFmtId="0" fontId="1" fillId="2" borderId="2" xfId="4" applyFont="1" applyFill="1" applyBorder="1" applyAlignment="1">
      <alignment horizontal="center" vertical="center" wrapText="1"/>
    </xf>
    <xf numFmtId="0" fontId="1" fillId="2" borderId="20" xfId="4" applyFont="1" applyFill="1" applyBorder="1" applyAlignment="1">
      <alignment horizontal="center" vertical="center" wrapText="1"/>
    </xf>
    <xf numFmtId="0" fontId="1" fillId="0" borderId="18" xfId="4" applyFont="1" applyBorder="1" applyAlignment="1">
      <alignment horizontal="center" vertical="center" wrapText="1"/>
    </xf>
    <xf numFmtId="0" fontId="1" fillId="0" borderId="19" xfId="4" applyFont="1" applyBorder="1" applyAlignment="1">
      <alignment horizontal="center" vertical="center" wrapText="1"/>
    </xf>
    <xf numFmtId="0" fontId="1" fillId="0" borderId="20" xfId="4" applyFont="1" applyBorder="1" applyAlignment="1">
      <alignment horizontal="center" vertical="center" wrapText="1"/>
    </xf>
    <xf numFmtId="0" fontId="1" fillId="0" borderId="21" xfId="4" applyFont="1" applyBorder="1" applyAlignment="1">
      <alignment horizontal="center" vertical="center" wrapText="1"/>
    </xf>
    <xf numFmtId="1" fontId="4" fillId="0" borderId="49" xfId="4" applyNumberFormat="1" applyFont="1" applyBorder="1" applyAlignment="1">
      <alignment horizontal="center" vertical="center"/>
    </xf>
    <xf numFmtId="2" fontId="4" fillId="0" borderId="49" xfId="4" applyNumberFormat="1" applyFont="1" applyBorder="1" applyAlignment="1">
      <alignment horizontal="center" vertical="center"/>
    </xf>
    <xf numFmtId="49" fontId="4" fillId="0" borderId="49" xfId="4" applyNumberFormat="1" applyFont="1" applyBorder="1" applyAlignment="1">
      <alignment horizontal="center" vertical="center"/>
    </xf>
    <xf numFmtId="49" fontId="4" fillId="0" borderId="58" xfId="4" applyNumberFormat="1" applyFont="1" applyBorder="1" applyAlignment="1">
      <alignment horizontal="center" vertical="center"/>
    </xf>
    <xf numFmtId="1" fontId="4" fillId="0" borderId="56" xfId="4" applyNumberFormat="1" applyFont="1" applyBorder="1" applyAlignment="1">
      <alignment horizontal="center" vertical="center"/>
    </xf>
    <xf numFmtId="1" fontId="4" fillId="0" borderId="3" xfId="4" applyNumberFormat="1" applyFont="1" applyBorder="1" applyAlignment="1">
      <alignment horizontal="center" vertical="center"/>
    </xf>
    <xf numFmtId="2" fontId="4" fillId="0" borderId="3" xfId="4" applyNumberFormat="1" applyFont="1" applyBorder="1" applyAlignment="1">
      <alignment horizontal="center" vertical="center"/>
    </xf>
    <xf numFmtId="49" fontId="4" fillId="0" borderId="3" xfId="4" applyNumberFormat="1" applyFont="1" applyBorder="1" applyAlignment="1">
      <alignment horizontal="center" vertical="center"/>
    </xf>
    <xf numFmtId="49" fontId="4" fillId="0" borderId="4" xfId="4" applyNumberFormat="1" applyFont="1" applyBorder="1" applyAlignment="1">
      <alignment horizontal="center" vertical="center"/>
    </xf>
    <xf numFmtId="1" fontId="4" fillId="0" borderId="57" xfId="4" applyNumberFormat="1" applyFont="1" applyBorder="1" applyAlignment="1">
      <alignment horizontal="center" vertical="center"/>
    </xf>
    <xf numFmtId="0" fontId="22" fillId="0" borderId="7" xfId="4" applyFont="1" applyBorder="1" applyAlignment="1">
      <alignment horizontal="left" vertical="center" wrapText="1"/>
    </xf>
    <xf numFmtId="0" fontId="22" fillId="0" borderId="0" xfId="4" applyFont="1" applyBorder="1" applyAlignment="1">
      <alignment horizontal="left" vertical="center" wrapText="1"/>
    </xf>
    <xf numFmtId="0" fontId="22" fillId="0" borderId="11" xfId="4" applyFont="1" applyBorder="1" applyAlignment="1">
      <alignment horizontal="left" vertical="center" wrapText="1"/>
    </xf>
    <xf numFmtId="1" fontId="4" fillId="0" borderId="59" xfId="4" applyNumberFormat="1" applyFont="1" applyBorder="1" applyAlignment="1">
      <alignment horizontal="center" vertical="center"/>
    </xf>
    <xf numFmtId="1" fontId="4" fillId="0" borderId="55" xfId="4" applyNumberFormat="1" applyFont="1" applyBorder="1" applyAlignment="1">
      <alignment horizontal="center" vertical="center"/>
    </xf>
    <xf numFmtId="2" fontId="4" fillId="0" borderId="55" xfId="4" applyNumberFormat="1" applyFont="1" applyBorder="1" applyAlignment="1">
      <alignment horizontal="center" vertical="center"/>
    </xf>
    <xf numFmtId="49" fontId="4" fillId="0" borderId="55" xfId="4" applyNumberFormat="1" applyFont="1" applyBorder="1" applyAlignment="1">
      <alignment horizontal="center" vertical="center"/>
    </xf>
    <xf numFmtId="49" fontId="4" fillId="0" borderId="60" xfId="4" applyNumberFormat="1" applyFont="1" applyBorder="1" applyAlignment="1">
      <alignment horizontal="center" vertical="center"/>
    </xf>
    <xf numFmtId="0" fontId="13" fillId="0" borderId="59" xfId="4" applyFont="1" applyBorder="1" applyAlignment="1">
      <alignment horizontal="center" vertical="center"/>
    </xf>
    <xf numFmtId="0" fontId="13" fillId="0" borderId="55" xfId="4" applyFont="1" applyBorder="1" applyAlignment="1">
      <alignment horizontal="center" vertical="center"/>
    </xf>
    <xf numFmtId="0" fontId="14" fillId="0" borderId="55" xfId="4" applyFont="1" applyBorder="1" applyAlignment="1">
      <alignment horizontal="center" vertical="center"/>
    </xf>
    <xf numFmtId="0" fontId="27" fillId="0" borderId="57" xfId="4" applyFont="1" applyBorder="1" applyAlignment="1">
      <alignment horizontal="center" vertical="center"/>
    </xf>
    <xf numFmtId="0" fontId="27" fillId="0" borderId="49" xfId="4" applyFont="1" applyBorder="1" applyAlignment="1">
      <alignment horizontal="center" vertical="center"/>
    </xf>
    <xf numFmtId="0" fontId="5" fillId="2" borderId="6" xfId="2" applyNumberFormat="1" applyFont="1" applyFill="1" applyBorder="1" applyAlignment="1">
      <alignment horizontal="left"/>
    </xf>
    <xf numFmtId="0" fontId="4" fillId="2" borderId="14" xfId="2" applyNumberFormat="1" applyFont="1" applyFill="1" applyBorder="1" applyAlignment="1">
      <alignment horizontal="left" vertical="center" wrapText="1"/>
    </xf>
    <xf numFmtId="0" fontId="4" fillId="2" borderId="33" xfId="2" applyNumberFormat="1" applyFont="1" applyFill="1" applyBorder="1" applyAlignment="1">
      <alignment horizontal="left" vertical="center" wrapText="1"/>
    </xf>
    <xf numFmtId="0" fontId="4" fillId="2" borderId="10" xfId="2" applyNumberFormat="1" applyFont="1" applyFill="1" applyBorder="1" applyAlignment="1">
      <alignment horizontal="left" vertical="center" wrapText="1"/>
    </xf>
    <xf numFmtId="0" fontId="4" fillId="2" borderId="12" xfId="2" applyNumberFormat="1" applyFont="1" applyFill="1" applyBorder="1" applyAlignment="1">
      <alignment horizontal="left" vertical="center" wrapText="1"/>
    </xf>
    <xf numFmtId="0" fontId="5" fillId="0" borderId="34" xfId="2" applyFont="1" applyBorder="1" applyAlignment="1">
      <alignment horizontal="left" vertical="top"/>
    </xf>
    <xf numFmtId="0" fontId="17" fillId="0" borderId="13" xfId="2" applyFont="1" applyBorder="1" applyAlignment="1">
      <alignment horizontal="left" wrapText="1"/>
    </xf>
    <xf numFmtId="0" fontId="17" fillId="0" borderId="6" xfId="2" applyFont="1" applyBorder="1" applyAlignment="1">
      <alignment horizontal="left" wrapText="1"/>
    </xf>
    <xf numFmtId="0" fontId="17" fillId="0" borderId="8" xfId="2" applyFont="1" applyBorder="1" applyAlignment="1">
      <alignment horizontal="left" wrapText="1"/>
    </xf>
    <xf numFmtId="0" fontId="11" fillId="2" borderId="7" xfId="2" applyNumberFormat="1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1" fillId="0" borderId="11" xfId="2" applyFont="1" applyBorder="1" applyAlignment="1">
      <alignment horizontal="left" vertical="center"/>
    </xf>
    <xf numFmtId="0" fontId="11" fillId="4" borderId="7" xfId="2" applyFont="1" applyFill="1" applyBorder="1" applyAlignment="1">
      <alignment horizontal="left" vertical="center"/>
    </xf>
    <xf numFmtId="0" fontId="11" fillId="4" borderId="0" xfId="2" applyFont="1" applyFill="1" applyAlignment="1">
      <alignment horizontal="left" vertical="center"/>
    </xf>
    <xf numFmtId="0" fontId="11" fillId="4" borderId="11" xfId="2" applyFont="1" applyFill="1" applyBorder="1" applyAlignment="1">
      <alignment horizontal="left" vertical="center"/>
    </xf>
    <xf numFmtId="0" fontId="11" fillId="2" borderId="5" xfId="2" applyNumberFormat="1" applyFont="1" applyFill="1" applyBorder="1" applyAlignment="1">
      <alignment horizontal="left" vertical="center"/>
    </xf>
    <xf numFmtId="0" fontId="11" fillId="0" borderId="13" xfId="2" applyFont="1" applyBorder="1" applyAlignment="1">
      <alignment horizontal="left" vertical="center"/>
    </xf>
    <xf numFmtId="0" fontId="11" fillId="0" borderId="14" xfId="2" applyFont="1" applyBorder="1" applyAlignment="1">
      <alignment horizontal="left" vertical="center"/>
    </xf>
    <xf numFmtId="0" fontId="12" fillId="0" borderId="0" xfId="2" applyFont="1" applyBorder="1" applyAlignment="1">
      <alignment horizontal="center" vertical="center" wrapText="1"/>
    </xf>
    <xf numFmtId="0" fontId="12" fillId="0" borderId="11" xfId="2" applyFont="1" applyBorder="1" applyAlignment="1">
      <alignment horizontal="center" vertical="center" wrapText="1"/>
    </xf>
    <xf numFmtId="0" fontId="13" fillId="4" borderId="7" xfId="2" applyFont="1" applyFill="1" applyBorder="1" applyAlignment="1">
      <alignment horizontal="left" vertical="center"/>
    </xf>
    <xf numFmtId="0" fontId="13" fillId="4" borderId="0" xfId="2" applyFont="1" applyFill="1" applyAlignment="1">
      <alignment horizontal="left" vertical="center"/>
    </xf>
    <xf numFmtId="0" fontId="13" fillId="4" borderId="11" xfId="2" applyFont="1" applyFill="1" applyBorder="1" applyAlignment="1">
      <alignment horizontal="left" vertical="center"/>
    </xf>
    <xf numFmtId="0" fontId="7" fillId="4" borderId="7" xfId="2" applyFont="1" applyFill="1" applyBorder="1" applyAlignment="1">
      <alignment horizontal="left" vertical="center"/>
    </xf>
    <xf numFmtId="0" fontId="7" fillId="4" borderId="0" xfId="2" applyFont="1" applyFill="1" applyBorder="1" applyAlignment="1">
      <alignment horizontal="left" vertical="center"/>
    </xf>
    <xf numFmtId="0" fontId="7" fillId="4" borderId="11" xfId="2" applyFont="1" applyFill="1" applyBorder="1" applyAlignment="1">
      <alignment horizontal="left" vertical="center"/>
    </xf>
    <xf numFmtId="0" fontId="1" fillId="0" borderId="7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" fontId="4" fillId="0" borderId="36" xfId="0" applyNumberFormat="1" applyFont="1" applyBorder="1" applyAlignment="1">
      <alignment horizontal="center" vertical="center"/>
    </xf>
    <xf numFmtId="2" fontId="4" fillId="0" borderId="38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14" xfId="0" applyNumberFormat="1" applyFont="1" applyBorder="1" applyAlignment="1">
      <alignment horizontal="left" vertical="center" wrapText="1"/>
    </xf>
    <xf numFmtId="49" fontId="4" fillId="0" borderId="33" xfId="0" applyNumberFormat="1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49" fontId="4" fillId="0" borderId="12" xfId="0" applyNumberFormat="1" applyFont="1" applyBorder="1" applyAlignment="1">
      <alignment horizontal="left" vertical="center" wrapText="1"/>
    </xf>
    <xf numFmtId="1" fontId="4" fillId="0" borderId="48" xfId="0" applyNumberFormat="1" applyFont="1" applyBorder="1" applyAlignment="1">
      <alignment horizontal="center" vertical="center"/>
    </xf>
    <xf numFmtId="1" fontId="4" fillId="0" borderId="45" xfId="0" applyNumberFormat="1" applyFont="1" applyBorder="1" applyAlignment="1">
      <alignment horizontal="center" vertical="center"/>
    </xf>
    <xf numFmtId="1" fontId="4" fillId="0" borderId="44" xfId="0" applyNumberFormat="1" applyFont="1" applyBorder="1" applyAlignment="1">
      <alignment horizontal="center" vertical="center"/>
    </xf>
    <xf numFmtId="1" fontId="4" fillId="0" borderId="46" xfId="0" applyNumberFormat="1" applyFont="1" applyBorder="1" applyAlignment="1">
      <alignment horizontal="center" vertical="center"/>
    </xf>
    <xf numFmtId="2" fontId="4" fillId="0" borderId="44" xfId="0" applyNumberFormat="1" applyFont="1" applyBorder="1" applyAlignment="1">
      <alignment horizontal="center" vertical="center"/>
    </xf>
    <xf numFmtId="2" fontId="4" fillId="0" borderId="47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2" borderId="32" xfId="2" applyNumberFormat="1" applyFont="1" applyFill="1" applyBorder="1" applyAlignment="1">
      <alignment horizontal="left" vertical="center" wrapText="1"/>
    </xf>
    <xf numFmtId="0" fontId="4" fillId="2" borderId="0" xfId="2" applyNumberFormat="1" applyFont="1" applyFill="1" applyBorder="1" applyAlignment="1">
      <alignment horizontal="left" vertical="center" wrapText="1"/>
    </xf>
    <xf numFmtId="0" fontId="4" fillId="2" borderId="11" xfId="2" applyNumberFormat="1" applyFont="1" applyFill="1" applyBorder="1" applyAlignment="1">
      <alignment horizontal="left" vertical="center" wrapText="1"/>
    </xf>
    <xf numFmtId="0" fontId="20" fillId="2" borderId="7" xfId="2" applyNumberFormat="1" applyFont="1" applyFill="1" applyBorder="1" applyAlignment="1">
      <alignment horizontal="left" vertical="center" wrapText="1"/>
    </xf>
    <xf numFmtId="0" fontId="20" fillId="2" borderId="8" xfId="2" applyNumberFormat="1" applyFont="1" applyFill="1" applyBorder="1" applyAlignment="1">
      <alignment horizontal="left" vertical="center" wrapText="1"/>
    </xf>
    <xf numFmtId="0" fontId="8" fillId="0" borderId="0" xfId="2" applyFont="1" applyBorder="1" applyAlignment="1">
      <alignment horizontal="left" vertical="center" wrapText="1"/>
    </xf>
    <xf numFmtId="0" fontId="8" fillId="0" borderId="11" xfId="2" applyFont="1" applyBorder="1" applyAlignment="1">
      <alignment horizontal="left" vertical="center" wrapText="1"/>
    </xf>
    <xf numFmtId="1" fontId="4" fillId="0" borderId="39" xfId="2" applyNumberFormat="1" applyFont="1" applyBorder="1" applyAlignment="1">
      <alignment horizontal="center" vertical="center"/>
    </xf>
    <xf numFmtId="1" fontId="4" fillId="0" borderId="36" xfId="2" applyNumberFormat="1" applyFont="1" applyBorder="1" applyAlignment="1">
      <alignment horizontal="center" vertical="center"/>
    </xf>
    <xf numFmtId="0" fontId="9" fillId="0" borderId="36" xfId="2" applyBorder="1" applyAlignment="1">
      <alignment horizontal="center" vertical="center"/>
    </xf>
    <xf numFmtId="2" fontId="4" fillId="0" borderId="35" xfId="2" applyNumberFormat="1" applyFont="1" applyBorder="1" applyAlignment="1">
      <alignment horizontal="center" vertical="center"/>
    </xf>
    <xf numFmtId="2" fontId="4" fillId="0" borderId="36" xfId="2" applyNumberFormat="1" applyFont="1" applyBorder="1" applyAlignment="1">
      <alignment horizontal="center" vertical="center"/>
    </xf>
    <xf numFmtId="2" fontId="9" fillId="0" borderId="36" xfId="2" applyNumberFormat="1" applyBorder="1" applyAlignment="1">
      <alignment horizontal="center" vertical="center"/>
    </xf>
    <xf numFmtId="49" fontId="4" fillId="0" borderId="35" xfId="2" applyNumberFormat="1" applyFont="1" applyBorder="1" applyAlignment="1">
      <alignment horizontal="left" vertical="center"/>
    </xf>
    <xf numFmtId="49" fontId="4" fillId="0" borderId="36" xfId="2" applyNumberFormat="1" applyFont="1" applyBorder="1" applyAlignment="1">
      <alignment horizontal="left" vertical="center"/>
    </xf>
    <xf numFmtId="49" fontId="9" fillId="0" borderId="38" xfId="2" applyNumberFormat="1" applyBorder="1" applyAlignment="1"/>
    <xf numFmtId="49" fontId="4" fillId="0" borderId="28" xfId="2" applyNumberFormat="1" applyFont="1" applyBorder="1" applyAlignment="1">
      <alignment horizontal="left" vertical="center"/>
    </xf>
    <xf numFmtId="49" fontId="4" fillId="0" borderId="20" xfId="2" applyNumberFormat="1" applyFont="1" applyBorder="1" applyAlignment="1">
      <alignment horizontal="left" vertical="center"/>
    </xf>
    <xf numFmtId="49" fontId="9" fillId="0" borderId="21" xfId="2" applyNumberFormat="1" applyBorder="1" applyAlignment="1"/>
    <xf numFmtId="0" fontId="5" fillId="6" borderId="56" xfId="2" applyFont="1" applyFill="1" applyBorder="1" applyAlignment="1">
      <alignment horizontal="center" vertical="center" wrapText="1"/>
    </xf>
    <xf numFmtId="0" fontId="5" fillId="6" borderId="3" xfId="2" applyFont="1" applyFill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13" fillId="0" borderId="56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/>
    </xf>
    <xf numFmtId="0" fontId="9" fillId="0" borderId="3" xfId="2" applyBorder="1" applyAlignment="1">
      <alignment horizontal="left" vertical="center"/>
    </xf>
    <xf numFmtId="0" fontId="9" fillId="0" borderId="4" xfId="2" applyBorder="1" applyAlignment="1"/>
    <xf numFmtId="0" fontId="13" fillId="0" borderId="59" xfId="2" applyFont="1" applyBorder="1" applyAlignment="1">
      <alignment horizontal="left" vertical="center"/>
    </xf>
    <xf numFmtId="0" fontId="14" fillId="0" borderId="55" xfId="2" applyFont="1" applyBorder="1" applyAlignment="1">
      <alignment horizontal="left" vertical="center"/>
    </xf>
    <xf numFmtId="0" fontId="14" fillId="0" borderId="55" xfId="2" applyFont="1" applyBorder="1" applyAlignment="1">
      <alignment horizontal="left"/>
    </xf>
    <xf numFmtId="0" fontId="14" fillId="0" borderId="60" xfId="2" applyFont="1" applyBorder="1" applyAlignment="1">
      <alignment horizontal="left"/>
    </xf>
    <xf numFmtId="0" fontId="27" fillId="0" borderId="57" xfId="2" applyFont="1" applyBorder="1" applyAlignment="1">
      <alignment horizontal="center" vertical="center"/>
    </xf>
    <xf numFmtId="0" fontId="27" fillId="0" borderId="49" xfId="2" applyFont="1" applyBorder="1" applyAlignment="1">
      <alignment horizontal="center" vertical="center"/>
    </xf>
    <xf numFmtId="1" fontId="4" fillId="0" borderId="2" xfId="2" applyNumberFormat="1" applyFont="1" applyBorder="1" applyAlignment="1">
      <alignment horizontal="center" vertical="center"/>
    </xf>
    <xf numFmtId="1" fontId="4" fillId="0" borderId="20" xfId="2" applyNumberFormat="1" applyFont="1" applyBorder="1" applyAlignment="1">
      <alignment horizontal="center" vertical="center"/>
    </xf>
    <xf numFmtId="0" fontId="9" fillId="0" borderId="20" xfId="2" applyBorder="1" applyAlignment="1">
      <alignment horizontal="center" vertical="center"/>
    </xf>
    <xf numFmtId="2" fontId="4" fillId="0" borderId="28" xfId="2" applyNumberFormat="1" applyFont="1" applyBorder="1" applyAlignment="1">
      <alignment horizontal="center" vertical="center"/>
    </xf>
    <xf numFmtId="2" fontId="4" fillId="0" borderId="20" xfId="2" applyNumberFormat="1" applyFont="1" applyBorder="1" applyAlignment="1">
      <alignment horizontal="center" vertical="center"/>
    </xf>
    <xf numFmtId="2" fontId="9" fillId="0" borderId="20" xfId="2" applyNumberFormat="1" applyBorder="1" applyAlignment="1">
      <alignment horizontal="center" vertical="center"/>
    </xf>
    <xf numFmtId="0" fontId="1" fillId="0" borderId="0" xfId="2" applyFont="1" applyAlignment="1">
      <alignment horizontal="left" vertical="center"/>
    </xf>
    <xf numFmtId="0" fontId="1" fillId="0" borderId="9" xfId="2" applyFont="1" applyBorder="1" applyAlignment="1">
      <alignment horizontal="left" vertical="center"/>
    </xf>
    <xf numFmtId="0" fontId="1" fillId="0" borderId="10" xfId="2" applyFont="1" applyBorder="1" applyAlignment="1">
      <alignment horizontal="left" vertical="center"/>
    </xf>
    <xf numFmtId="1" fontId="4" fillId="0" borderId="48" xfId="2" applyNumberFormat="1" applyFont="1" applyBorder="1" applyAlignment="1">
      <alignment horizontal="center" vertical="center"/>
    </xf>
    <xf numFmtId="1" fontId="4" fillId="0" borderId="45" xfId="2" applyNumberFormat="1" applyFont="1" applyBorder="1" applyAlignment="1">
      <alignment horizontal="center" vertical="center"/>
    </xf>
    <xf numFmtId="0" fontId="9" fillId="0" borderId="45" xfId="2" applyBorder="1" applyAlignment="1">
      <alignment horizontal="center" vertical="center"/>
    </xf>
    <xf numFmtId="2" fontId="4" fillId="0" borderId="44" xfId="2" applyNumberFormat="1" applyFont="1" applyBorder="1" applyAlignment="1">
      <alignment horizontal="center" vertical="center"/>
    </xf>
    <xf numFmtId="2" fontId="4" fillId="0" borderId="45" xfId="2" applyNumberFormat="1" applyFont="1" applyBorder="1" applyAlignment="1">
      <alignment horizontal="center" vertical="center"/>
    </xf>
    <xf numFmtId="2" fontId="9" fillId="0" borderId="45" xfId="2" applyNumberFormat="1" applyBorder="1" applyAlignment="1">
      <alignment horizontal="center" vertical="center"/>
    </xf>
    <xf numFmtId="49" fontId="4" fillId="0" borderId="44" xfId="2" applyNumberFormat="1" applyFont="1" applyBorder="1" applyAlignment="1">
      <alignment horizontal="left" vertical="center"/>
    </xf>
    <xf numFmtId="49" fontId="4" fillId="0" borderId="45" xfId="2" applyNumberFormat="1" applyFont="1" applyBorder="1" applyAlignment="1">
      <alignment horizontal="left" vertical="center"/>
    </xf>
    <xf numFmtId="49" fontId="9" fillId="0" borderId="47" xfId="2" applyNumberFormat="1" applyBorder="1" applyAlignment="1"/>
    <xf numFmtId="1" fontId="4" fillId="0" borderId="37" xfId="2" applyNumberFormat="1" applyFont="1" applyBorder="1" applyAlignment="1">
      <alignment horizontal="center" vertical="center"/>
    </xf>
    <xf numFmtId="2" fontId="4" fillId="0" borderId="37" xfId="2" applyNumberFormat="1" applyFont="1" applyBorder="1" applyAlignment="1">
      <alignment horizontal="center" vertical="center"/>
    </xf>
    <xf numFmtId="49" fontId="4" fillId="0" borderId="38" xfId="2" applyNumberFormat="1" applyFont="1" applyBorder="1" applyAlignment="1">
      <alignment horizontal="left" vertical="center"/>
    </xf>
    <xf numFmtId="2" fontId="17" fillId="0" borderId="5" xfId="2" applyNumberFormat="1" applyFont="1" applyBorder="1" applyAlignment="1">
      <alignment horizontal="left"/>
    </xf>
    <xf numFmtId="0" fontId="1" fillId="0" borderId="13" xfId="2" applyFont="1" applyBorder="1" applyAlignment="1"/>
    <xf numFmtId="0" fontId="1" fillId="0" borderId="6" xfId="2" applyFont="1" applyBorder="1" applyAlignment="1"/>
    <xf numFmtId="0" fontId="1" fillId="0" borderId="7" xfId="2" applyFont="1" applyBorder="1" applyAlignment="1"/>
    <xf numFmtId="0" fontId="1" fillId="0" borderId="0" xfId="2" applyFont="1" applyAlignment="1"/>
    <xf numFmtId="0" fontId="1" fillId="0" borderId="8" xfId="2" applyFont="1" applyBorder="1" applyAlignment="1"/>
    <xf numFmtId="0" fontId="17" fillId="0" borderId="5" xfId="2" applyNumberFormat="1" applyFont="1" applyBorder="1" applyAlignment="1">
      <alignment horizontal="left"/>
    </xf>
    <xf numFmtId="0" fontId="1" fillId="0" borderId="0" xfId="2" applyFont="1" applyBorder="1" applyAlignment="1"/>
    <xf numFmtId="0" fontId="13" fillId="0" borderId="15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5" fillId="0" borderId="1" xfId="2" applyFont="1" applyBorder="1" applyAlignment="1">
      <alignment horizontal="left" vertical="center" wrapText="1"/>
    </xf>
    <xf numFmtId="0" fontId="5" fillId="0" borderId="18" xfId="2" applyFont="1" applyBorder="1" applyAlignment="1">
      <alignment horizontal="left" vertical="center" wrapText="1"/>
    </xf>
    <xf numFmtId="0" fontId="5" fillId="0" borderId="19" xfId="2" applyFont="1" applyBorder="1" applyAlignment="1">
      <alignment horizontal="left" vertical="center" wrapText="1"/>
    </xf>
    <xf numFmtId="0" fontId="5" fillId="0" borderId="7" xfId="2" applyFont="1" applyBorder="1" applyAlignment="1">
      <alignment horizontal="left" vertical="center" wrapText="1"/>
    </xf>
    <xf numFmtId="0" fontId="5" fillId="0" borderId="0" xfId="2" applyFont="1" applyBorder="1" applyAlignment="1">
      <alignment horizontal="left" vertical="center" wrapText="1"/>
    </xf>
    <xf numFmtId="0" fontId="5" fillId="0" borderId="11" xfId="2" applyFont="1" applyBorder="1" applyAlignment="1">
      <alignment horizontal="left" vertical="center" wrapText="1"/>
    </xf>
    <xf numFmtId="0" fontId="6" fillId="2" borderId="7" xfId="2" applyFont="1" applyFill="1" applyBorder="1" applyAlignment="1">
      <alignment horizontal="left" vertical="center"/>
    </xf>
    <xf numFmtId="0" fontId="6" fillId="2" borderId="0" xfId="2" applyFont="1" applyFill="1" applyBorder="1" applyAlignment="1">
      <alignment horizontal="left" vertical="center"/>
    </xf>
    <xf numFmtId="0" fontId="6" fillId="2" borderId="11" xfId="2" applyFont="1" applyFill="1" applyBorder="1" applyAlignment="1">
      <alignment horizontal="left" vertical="center"/>
    </xf>
    <xf numFmtId="0" fontId="6" fillId="2" borderId="9" xfId="2" applyFont="1" applyFill="1" applyBorder="1" applyAlignment="1">
      <alignment horizontal="left" vertical="center"/>
    </xf>
    <xf numFmtId="0" fontId="6" fillId="2" borderId="10" xfId="2" applyFont="1" applyFill="1" applyBorder="1" applyAlignment="1">
      <alignment horizontal="left" vertical="center"/>
    </xf>
    <xf numFmtId="0" fontId="6" fillId="2" borderId="12" xfId="2" applyFont="1" applyFill="1" applyBorder="1" applyAlignment="1">
      <alignment horizontal="left" vertical="center"/>
    </xf>
    <xf numFmtId="0" fontId="13" fillId="0" borderId="50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5" fillId="0" borderId="50" xfId="2" applyFont="1" applyBorder="1" applyAlignment="1">
      <alignment horizontal="left" vertical="center"/>
    </xf>
    <xf numFmtId="0" fontId="5" fillId="0" borderId="16" xfId="2" applyFont="1" applyBorder="1" applyAlignment="1">
      <alignment horizontal="left" vertical="center"/>
    </xf>
    <xf numFmtId="0" fontId="5" fillId="0" borderId="17" xfId="2" applyFont="1" applyBorder="1" applyAlignment="1">
      <alignment horizontal="left" vertical="center"/>
    </xf>
    <xf numFmtId="0" fontId="27" fillId="0" borderId="44" xfId="0" applyFont="1" applyBorder="1" applyAlignment="1">
      <alignment horizontal="left" vertical="center"/>
    </xf>
    <xf numFmtId="0" fontId="27" fillId="0" borderId="45" xfId="0" applyFont="1" applyBorder="1" applyAlignment="1">
      <alignment horizontal="left" vertical="center"/>
    </xf>
    <xf numFmtId="0" fontId="27" fillId="0" borderId="47" xfId="0" applyFont="1" applyBorder="1" applyAlignment="1">
      <alignment horizontal="left" vertical="center"/>
    </xf>
    <xf numFmtId="1" fontId="4" fillId="0" borderId="35" xfId="2" applyNumberFormat="1" applyFont="1" applyBorder="1" applyAlignment="1">
      <alignment horizontal="center" vertical="center"/>
    </xf>
    <xf numFmtId="1" fontId="4" fillId="0" borderId="44" xfId="2" applyNumberFormat="1" applyFont="1" applyBorder="1" applyAlignment="1">
      <alignment horizontal="center" vertical="center"/>
    </xf>
    <xf numFmtId="1" fontId="4" fillId="0" borderId="46" xfId="2" applyNumberFormat="1" applyFont="1" applyBorder="1" applyAlignment="1">
      <alignment horizontal="center" vertical="center"/>
    </xf>
    <xf numFmtId="2" fontId="4" fillId="0" borderId="46" xfId="2" applyNumberFormat="1" applyFont="1" applyBorder="1" applyAlignment="1">
      <alignment horizontal="center" vertical="center"/>
    </xf>
    <xf numFmtId="0" fontId="1" fillId="0" borderId="13" xfId="2" applyFont="1" applyBorder="1" applyAlignment="1">
      <alignment horizontal="left"/>
    </xf>
    <xf numFmtId="0" fontId="1" fillId="0" borderId="6" xfId="2" applyFont="1" applyBorder="1" applyAlignment="1">
      <alignment horizontal="left"/>
    </xf>
    <xf numFmtId="0" fontId="1" fillId="0" borderId="7" xfId="2" applyFont="1" applyBorder="1" applyAlignment="1">
      <alignment horizontal="left"/>
    </xf>
    <xf numFmtId="0" fontId="1" fillId="0" borderId="0" xfId="2" applyFont="1" applyAlignment="1">
      <alignment horizontal="left"/>
    </xf>
    <xf numFmtId="0" fontId="1" fillId="0" borderId="8" xfId="2" applyFont="1" applyBorder="1" applyAlignment="1">
      <alignment horizontal="left"/>
    </xf>
    <xf numFmtId="0" fontId="21" fillId="2" borderId="5" xfId="2" applyNumberFormat="1" applyFont="1" applyFill="1" applyBorder="1" applyAlignment="1">
      <alignment horizontal="center" vertical="center" wrapText="1"/>
    </xf>
    <xf numFmtId="0" fontId="21" fillId="2" borderId="6" xfId="2" applyNumberFormat="1" applyFont="1" applyFill="1" applyBorder="1" applyAlignment="1">
      <alignment horizontal="center" vertical="center" wrapText="1"/>
    </xf>
    <xf numFmtId="0" fontId="21" fillId="2" borderId="9" xfId="2" applyNumberFormat="1" applyFont="1" applyFill="1" applyBorder="1" applyAlignment="1">
      <alignment horizontal="center" vertical="center" wrapText="1"/>
    </xf>
    <xf numFmtId="0" fontId="21" fillId="2" borderId="34" xfId="2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" fillId="4" borderId="7" xfId="2" applyFont="1" applyFill="1" applyBorder="1" applyAlignment="1">
      <alignment horizontal="left"/>
    </xf>
    <xf numFmtId="0" fontId="1" fillId="0" borderId="0" xfId="2" applyFont="1" applyBorder="1" applyAlignment="1">
      <alignment horizontal="left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" fillId="4" borderId="7" xfId="2" applyFont="1" applyFill="1" applyBorder="1" applyAlignment="1">
      <alignment horizontal="left" vertical="center"/>
    </xf>
    <xf numFmtId="0" fontId="1" fillId="0" borderId="8" xfId="2" applyFont="1" applyBorder="1" applyAlignment="1">
      <alignment horizontal="left" vertical="center"/>
    </xf>
    <xf numFmtId="0" fontId="27" fillId="0" borderId="44" xfId="0" applyFont="1" applyBorder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0" fontId="27" fillId="0" borderId="47" xfId="0" applyFont="1" applyBorder="1" applyAlignment="1">
      <alignment horizontal="center" vertical="center"/>
    </xf>
    <xf numFmtId="0" fontId="1" fillId="0" borderId="5" xfId="2" applyNumberFormat="1" applyFont="1" applyBorder="1" applyAlignment="1">
      <alignment horizontal="center" vertical="center" wrapText="1"/>
    </xf>
    <xf numFmtId="0" fontId="9" fillId="0" borderId="13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9" fillId="4" borderId="0" xfId="2" applyFill="1" applyBorder="1" applyAlignment="1">
      <alignment horizontal="center" vertical="center" wrapText="1"/>
    </xf>
    <xf numFmtId="0" fontId="9" fillId="4" borderId="8" xfId="2" applyFill="1" applyBorder="1" applyAlignment="1">
      <alignment horizontal="center" vertical="center" wrapText="1"/>
    </xf>
    <xf numFmtId="0" fontId="9" fillId="4" borderId="10" xfId="2" applyFill="1" applyBorder="1" applyAlignment="1">
      <alignment horizontal="center" vertical="center" wrapText="1"/>
    </xf>
    <xf numFmtId="0" fontId="9" fillId="4" borderId="34" xfId="2" applyFill="1" applyBorder="1" applyAlignment="1">
      <alignment horizontal="center" vertical="center" wrapText="1"/>
    </xf>
    <xf numFmtId="0" fontId="1" fillId="2" borderId="7" xfId="2" applyFont="1" applyFill="1" applyBorder="1" applyAlignment="1">
      <alignment horizontal="center" vertical="center"/>
    </xf>
    <xf numFmtId="0" fontId="1" fillId="2" borderId="0" xfId="2" applyFont="1" applyFill="1" applyBorder="1" applyAlignment="1">
      <alignment horizontal="center" vertical="center"/>
    </xf>
    <xf numFmtId="0" fontId="1" fillId="2" borderId="9" xfId="2" applyFont="1" applyFill="1" applyBorder="1" applyAlignment="1">
      <alignment horizontal="center" vertical="center"/>
    </xf>
    <xf numFmtId="0" fontId="1" fillId="2" borderId="10" xfId="2" applyFont="1" applyFill="1" applyBorder="1" applyAlignment="1">
      <alignment horizontal="center" vertical="center"/>
    </xf>
    <xf numFmtId="0" fontId="8" fillId="2" borderId="5" xfId="2" applyNumberFormat="1" applyFont="1" applyFill="1" applyBorder="1" applyAlignment="1">
      <alignment horizontal="center" vertical="center" wrapText="1"/>
    </xf>
    <xf numFmtId="0" fontId="9" fillId="0" borderId="7" xfId="2" applyBorder="1" applyAlignment="1">
      <alignment horizontal="center" vertical="center" wrapText="1"/>
    </xf>
    <xf numFmtId="0" fontId="9" fillId="0" borderId="8" xfId="2" applyBorder="1" applyAlignment="1">
      <alignment horizontal="center" vertical="center" wrapText="1"/>
    </xf>
    <xf numFmtId="0" fontId="9" fillId="0" borderId="9" xfId="2" applyBorder="1" applyAlignment="1">
      <alignment horizontal="center" vertical="center" wrapText="1"/>
    </xf>
    <xf numFmtId="0" fontId="9" fillId="0" borderId="34" xfId="2" applyBorder="1" applyAlignment="1">
      <alignment horizontal="center" vertical="center" wrapText="1"/>
    </xf>
    <xf numFmtId="49" fontId="4" fillId="0" borderId="27" xfId="2" applyNumberFormat="1" applyFont="1" applyBorder="1" applyAlignment="1">
      <alignment horizontal="left" vertical="center" wrapText="1"/>
    </xf>
    <xf numFmtId="49" fontId="4" fillId="0" borderId="18" xfId="2" applyNumberFormat="1" applyFont="1" applyBorder="1" applyAlignment="1">
      <alignment horizontal="left" vertical="center" wrapText="1"/>
    </xf>
    <xf numFmtId="49" fontId="4" fillId="0" borderId="19" xfId="2" applyNumberFormat="1" applyFont="1" applyBorder="1" applyAlignment="1">
      <alignment horizontal="left" vertical="center" wrapText="1"/>
    </xf>
    <xf numFmtId="0" fontId="1" fillId="0" borderId="7" xfId="2" applyFont="1" applyBorder="1" applyAlignment="1">
      <alignment horizontal="center" vertical="top" wrapText="1"/>
    </xf>
    <xf numFmtId="0" fontId="1" fillId="0" borderId="0" xfId="2" applyFont="1" applyBorder="1" applyAlignment="1">
      <alignment horizontal="center" vertical="top" wrapText="1"/>
    </xf>
    <xf numFmtId="0" fontId="1" fillId="0" borderId="8" xfId="2" applyFont="1" applyBorder="1" applyAlignment="1">
      <alignment horizontal="center" vertical="top" wrapText="1"/>
    </xf>
    <xf numFmtId="0" fontId="1" fillId="4" borderId="7" xfId="2" applyFont="1" applyFill="1" applyBorder="1" applyAlignment="1">
      <alignment horizontal="left" vertical="top" wrapText="1"/>
    </xf>
    <xf numFmtId="0" fontId="1" fillId="4" borderId="0" xfId="2" applyFont="1" applyFill="1" applyBorder="1" applyAlignment="1">
      <alignment horizontal="left" vertical="top" wrapText="1"/>
    </xf>
    <xf numFmtId="0" fontId="1" fillId="4" borderId="8" xfId="2" applyFont="1" applyFill="1" applyBorder="1" applyAlignment="1">
      <alignment horizontal="left" vertical="top" wrapText="1"/>
    </xf>
    <xf numFmtId="0" fontId="22" fillId="0" borderId="7" xfId="2" applyNumberFormat="1" applyFont="1" applyBorder="1" applyAlignment="1">
      <alignment horizontal="left"/>
    </xf>
    <xf numFmtId="0" fontId="22" fillId="0" borderId="0" xfId="2" applyNumberFormat="1" applyFont="1" applyBorder="1" applyAlignment="1">
      <alignment horizontal="left"/>
    </xf>
    <xf numFmtId="0" fontId="22" fillId="0" borderId="8" xfId="2" applyNumberFormat="1" applyFont="1" applyBorder="1" applyAlignment="1">
      <alignment horizontal="left"/>
    </xf>
    <xf numFmtId="2" fontId="1" fillId="0" borderId="57" xfId="0" applyNumberFormat="1" applyFont="1" applyBorder="1" applyAlignment="1">
      <alignment horizontal="center" vertical="center"/>
    </xf>
    <xf numFmtId="0" fontId="43" fillId="2" borderId="7" xfId="0" applyNumberFormat="1" applyFont="1" applyFill="1" applyBorder="1" applyAlignment="1">
      <alignment horizontal="center" vertical="center" wrapText="1"/>
    </xf>
    <xf numFmtId="0" fontId="43" fillId="2" borderId="0" xfId="0" applyNumberFormat="1" applyFont="1" applyFill="1" applyBorder="1" applyAlignment="1">
      <alignment horizontal="center" vertical="center" wrapText="1"/>
    </xf>
    <xf numFmtId="0" fontId="43" fillId="2" borderId="11" xfId="0" applyNumberFormat="1" applyFont="1" applyFill="1" applyBorder="1" applyAlignment="1">
      <alignment horizontal="center" vertical="center" wrapText="1"/>
    </xf>
    <xf numFmtId="4" fontId="10" fillId="0" borderId="31" xfId="0" applyNumberFormat="1" applyFont="1" applyBorder="1" applyAlignment="1">
      <alignment horizontal="center" vertical="center" wrapText="1"/>
    </xf>
    <xf numFmtId="4" fontId="10" fillId="0" borderId="13" xfId="0" applyNumberFormat="1" applyFont="1" applyBorder="1" applyAlignment="1">
      <alignment horizontal="center" vertical="center" wrapText="1"/>
    </xf>
    <xf numFmtId="4" fontId="10" fillId="0" borderId="14" xfId="0" applyNumberFormat="1" applyFont="1" applyBorder="1" applyAlignment="1">
      <alignment horizontal="center" vertical="center" wrapText="1"/>
    </xf>
    <xf numFmtId="4" fontId="10" fillId="0" borderId="33" xfId="0" applyNumberFormat="1" applyFont="1" applyBorder="1" applyAlignment="1">
      <alignment horizontal="center" vertical="center" wrapText="1"/>
    </xf>
    <xf numFmtId="4" fontId="10" fillId="0" borderId="10" xfId="0" applyNumberFormat="1" applyFont="1" applyBorder="1" applyAlignment="1">
      <alignment horizontal="center" vertical="center" wrapText="1"/>
    </xf>
    <xf numFmtId="4" fontId="10" fillId="0" borderId="12" xfId="0" applyNumberFormat="1" applyFont="1" applyBorder="1" applyAlignment="1">
      <alignment horizontal="center" vertical="center" wrapText="1"/>
    </xf>
    <xf numFmtId="0" fontId="5" fillId="2" borderId="88" xfId="2" applyNumberFormat="1" applyFont="1" applyFill="1" applyBorder="1" applyAlignment="1">
      <alignment horizontal="center" vertical="center" wrapText="1"/>
    </xf>
    <xf numFmtId="0" fontId="5" fillId="2" borderId="16" xfId="2" applyNumberFormat="1" applyFont="1" applyFill="1" applyBorder="1" applyAlignment="1">
      <alignment horizontal="center" vertical="center" wrapText="1"/>
    </xf>
    <xf numFmtId="0" fontId="5" fillId="2" borderId="89" xfId="2" applyNumberFormat="1" applyFont="1" applyFill="1" applyBorder="1" applyAlignment="1">
      <alignment horizontal="center" vertical="center" wrapText="1"/>
    </xf>
    <xf numFmtId="0" fontId="27" fillId="0" borderId="66" xfId="2" applyFont="1" applyBorder="1" applyAlignment="1">
      <alignment horizontal="center" vertical="center" wrapText="1"/>
    </xf>
    <xf numFmtId="0" fontId="27" fillId="0" borderId="86" xfId="2" applyFont="1" applyBorder="1" applyAlignment="1">
      <alignment horizontal="center" vertical="center" wrapText="1"/>
    </xf>
    <xf numFmtId="0" fontId="5" fillId="2" borderId="55" xfId="2" applyNumberFormat="1" applyFont="1" applyFill="1" applyBorder="1" applyAlignment="1">
      <alignment horizontal="center" vertical="center" wrapText="1"/>
    </xf>
    <xf numFmtId="0" fontId="5" fillId="2" borderId="88" xfId="2" applyNumberFormat="1" applyFont="1" applyFill="1" applyBorder="1" applyAlignment="1">
      <alignment vertical="center" wrapText="1"/>
    </xf>
    <xf numFmtId="0" fontId="14" fillId="0" borderId="66" xfId="2" applyFont="1" applyBorder="1" applyAlignment="1">
      <alignment horizontal="center" vertical="center" wrapText="1"/>
    </xf>
    <xf numFmtId="0" fontId="14" fillId="0" borderId="86" xfId="2" applyFont="1" applyBorder="1" applyAlignment="1">
      <alignment horizontal="center" vertical="center" wrapText="1"/>
    </xf>
    <xf numFmtId="0" fontId="4" fillId="2" borderId="68" xfId="2" applyNumberFormat="1" applyFont="1" applyFill="1" applyBorder="1" applyAlignment="1">
      <alignment horizontal="center" vertical="center" wrapText="1"/>
    </xf>
    <xf numFmtId="0" fontId="4" fillId="2" borderId="69" xfId="2" applyNumberFormat="1" applyFont="1" applyFill="1" applyBorder="1" applyAlignment="1">
      <alignment horizontal="center" vertical="center" wrapText="1"/>
    </xf>
    <xf numFmtId="0" fontId="4" fillId="2" borderId="90" xfId="2" applyNumberFormat="1" applyFont="1" applyFill="1" applyBorder="1" applyAlignment="1">
      <alignment horizontal="center" vertical="center" wrapText="1"/>
    </xf>
    <xf numFmtId="0" fontId="22" fillId="2" borderId="91" xfId="2" applyNumberFormat="1" applyFont="1" applyFill="1" applyBorder="1" applyAlignment="1">
      <alignment horizontal="center" vertical="center" wrapText="1"/>
    </xf>
    <xf numFmtId="0" fontId="5" fillId="2" borderId="68" xfId="2" applyNumberFormat="1" applyFont="1" applyFill="1" applyBorder="1" applyAlignment="1">
      <alignment vertical="center" wrapText="1"/>
    </xf>
    <xf numFmtId="0" fontId="5" fillId="2" borderId="69" xfId="2" applyNumberFormat="1" applyFont="1" applyFill="1" applyBorder="1" applyAlignment="1">
      <alignment vertical="center" wrapText="1"/>
    </xf>
    <xf numFmtId="2" fontId="4" fillId="0" borderId="92" xfId="0" applyNumberFormat="1" applyFont="1" applyBorder="1" applyAlignment="1">
      <alignment horizontal="center" vertical="center"/>
    </xf>
    <xf numFmtId="0" fontId="4" fillId="0" borderId="54" xfId="2" applyFont="1" applyBorder="1" applyAlignment="1">
      <alignment horizontal="center" vertical="center"/>
    </xf>
    <xf numFmtId="0" fontId="4" fillId="0" borderId="92" xfId="2" applyFont="1" applyBorder="1" applyAlignment="1">
      <alignment horizontal="center" vertical="center"/>
    </xf>
    <xf numFmtId="0" fontId="1" fillId="0" borderId="72" xfId="2" applyFont="1" applyBorder="1" applyAlignment="1">
      <alignment horizontal="center" vertical="center"/>
    </xf>
    <xf numFmtId="0" fontId="1" fillId="0" borderId="92" xfId="2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92" xfId="2" applyNumberFormat="1" applyFont="1" applyBorder="1" applyAlignment="1">
      <alignment horizontal="center"/>
    </xf>
    <xf numFmtId="0" fontId="9" fillId="0" borderId="54" xfId="2" applyBorder="1"/>
    <xf numFmtId="0" fontId="0" fillId="0" borderId="54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93" xfId="0" applyBorder="1" applyAlignment="1">
      <alignment horizontal="center"/>
    </xf>
    <xf numFmtId="0" fontId="1" fillId="0" borderId="92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1" fillId="0" borderId="94" xfId="0" applyFont="1" applyBorder="1" applyAlignment="1">
      <alignment horizontal="center" vertical="center"/>
    </xf>
    <xf numFmtId="0" fontId="4" fillId="0" borderId="68" xfId="2" applyFont="1" applyBorder="1" applyAlignment="1">
      <alignment horizontal="center" vertical="center"/>
    </xf>
    <xf numFmtId="0" fontId="1" fillId="0" borderId="90" xfId="2" applyFont="1" applyBorder="1" applyAlignment="1">
      <alignment horizontal="center" vertical="center"/>
    </xf>
    <xf numFmtId="0" fontId="1" fillId="0" borderId="68" xfId="2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1" fillId="0" borderId="68" xfId="2" applyNumberFormat="1" applyFont="1" applyBorder="1" applyAlignment="1">
      <alignment horizontal="center"/>
    </xf>
    <xf numFmtId="0" fontId="9" fillId="0" borderId="3" xfId="2" applyBorder="1"/>
    <xf numFmtId="0" fontId="0" fillId="0" borderId="3" xfId="0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91" xfId="0" applyBorder="1" applyAlignment="1">
      <alignment horizontal="center"/>
    </xf>
    <xf numFmtId="0" fontId="1" fillId="0" borderId="6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0" xfId="2" applyFont="1" applyBorder="1" applyAlignment="1">
      <alignment horizontal="center" vertical="center"/>
    </xf>
    <xf numFmtId="0" fontId="1" fillId="0" borderId="73" xfId="2" applyFont="1" applyBorder="1" applyAlignment="1">
      <alignment horizontal="center" vertical="center"/>
    </xf>
    <xf numFmtId="0" fontId="1" fillId="0" borderId="70" xfId="2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70" xfId="2" applyNumberFormat="1" applyFont="1" applyBorder="1" applyAlignment="1">
      <alignment horizontal="center"/>
    </xf>
    <xf numFmtId="0" fontId="9" fillId="0" borderId="49" xfId="2" applyBorder="1"/>
    <xf numFmtId="0" fontId="0" fillId="0" borderId="49" xfId="0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95" xfId="0" applyBorder="1" applyAlignment="1">
      <alignment horizontal="center"/>
    </xf>
    <xf numFmtId="0" fontId="1" fillId="0" borderId="7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167" fontId="1" fillId="0" borderId="13" xfId="2" applyNumberFormat="1" applyFont="1" applyBorder="1" applyAlignment="1">
      <alignment horizontal="center"/>
    </xf>
    <xf numFmtId="169" fontId="1" fillId="0" borderId="0" xfId="2" applyNumberFormat="1" applyFont="1" applyAlignment="1">
      <alignment horizontal="right"/>
    </xf>
    <xf numFmtId="0" fontId="5" fillId="2" borderId="7" xfId="2" applyNumberFormat="1" applyFont="1" applyFill="1" applyBorder="1" applyAlignment="1">
      <alignment horizontal="left"/>
    </xf>
    <xf numFmtId="49" fontId="4" fillId="2" borderId="0" xfId="2" applyNumberFormat="1" applyFont="1" applyFill="1" applyBorder="1" applyAlignment="1">
      <alignment horizontal="center" vertical="center" wrapText="1"/>
    </xf>
    <xf numFmtId="49" fontId="4" fillId="2" borderId="11" xfId="2" applyNumberFormat="1" applyFont="1" applyFill="1" applyBorder="1" applyAlignment="1">
      <alignment horizontal="center" vertical="center" wrapText="1"/>
    </xf>
    <xf numFmtId="0" fontId="9" fillId="0" borderId="0" xfId="2" applyFont="1" applyBorder="1" applyAlignment="1">
      <alignment horizontal="left"/>
    </xf>
  </cellXfs>
  <cellStyles count="6">
    <cellStyle name="Hiperłącze" xfId="5" builtinId="8"/>
    <cellStyle name="Hyperlinkki 2" xfId="1"/>
    <cellStyle name="Normaali 2" xfId="2"/>
    <cellStyle name="Normal 2" xfId="3"/>
    <cellStyle name="Normal 3" xfId="4"/>
    <cellStyle name="Normalny" xfId="0" builtinId="0"/>
  </cellStyles>
  <dxfs count="27"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alignment horizontal="general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border outline="0">
        <top style="thin">
          <color theme="8"/>
        </top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border outline="0">
        <bottom style="thin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23.png"/><Relationship Id="rId1" Type="http://schemas.openxmlformats.org/officeDocument/2006/relationships/image" Target="../media/image18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9.png"/><Relationship Id="rId1" Type="http://schemas.openxmlformats.org/officeDocument/2006/relationships/image" Target="../media/image18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4.png"/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9.png"/><Relationship Id="rId1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4.png"/><Relationship Id="rId1" Type="http://schemas.openxmlformats.org/officeDocument/2006/relationships/image" Target="../media/image18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9.png"/><Relationship Id="rId1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4.png"/><Relationship Id="rId1" Type="http://schemas.openxmlformats.org/officeDocument/2006/relationships/image" Target="../media/image18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9.png"/><Relationship Id="rId2" Type="http://schemas.openxmlformats.org/officeDocument/2006/relationships/image" Target="../media/image23.png"/><Relationship Id="rId1" Type="http://schemas.openxmlformats.org/officeDocument/2006/relationships/image" Target="../media/image18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69.png"/><Relationship Id="rId1" Type="http://schemas.openxmlformats.org/officeDocument/2006/relationships/image" Target="../media/image18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83.png"/><Relationship Id="rId2" Type="http://schemas.openxmlformats.org/officeDocument/2006/relationships/image" Target="../media/image82.png"/><Relationship Id="rId1" Type="http://schemas.openxmlformats.org/officeDocument/2006/relationships/image" Target="../media/image18.png"/><Relationship Id="rId4" Type="http://schemas.openxmlformats.org/officeDocument/2006/relationships/image" Target="../media/image8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1.png"/><Relationship Id="rId2" Type="http://schemas.openxmlformats.org/officeDocument/2006/relationships/image" Target="../media/image100.png"/><Relationship Id="rId1" Type="http://schemas.openxmlformats.org/officeDocument/2006/relationships/image" Target="../media/image18.png"/><Relationship Id="rId4" Type="http://schemas.openxmlformats.org/officeDocument/2006/relationships/image" Target="../media/image102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9.png"/><Relationship Id="rId2" Type="http://schemas.openxmlformats.org/officeDocument/2006/relationships/image" Target="../media/image118.png"/><Relationship Id="rId1" Type="http://schemas.openxmlformats.org/officeDocument/2006/relationships/image" Target="../media/image18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5.png"/><Relationship Id="rId1" Type="http://schemas.openxmlformats.org/officeDocument/2006/relationships/image" Target="../media/image18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7.png"/><Relationship Id="rId2" Type="http://schemas.openxmlformats.org/officeDocument/2006/relationships/image" Target="../media/image146.png"/><Relationship Id="rId1" Type="http://schemas.openxmlformats.org/officeDocument/2006/relationships/image" Target="../media/image18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2.png"/><Relationship Id="rId2" Type="http://schemas.openxmlformats.org/officeDocument/2006/relationships/image" Target="../media/image161.png"/><Relationship Id="rId1" Type="http://schemas.openxmlformats.org/officeDocument/2006/relationships/image" Target="../media/image160.png"/><Relationship Id="rId4" Type="http://schemas.openxmlformats.org/officeDocument/2006/relationships/image" Target="../media/image163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2.emf"/><Relationship Id="rId2" Type="http://schemas.openxmlformats.org/officeDocument/2006/relationships/image" Target="../media/image21.emf"/><Relationship Id="rId1" Type="http://schemas.openxmlformats.org/officeDocument/2006/relationships/image" Target="../media/image20.emf"/><Relationship Id="rId4" Type="http://schemas.openxmlformats.org/officeDocument/2006/relationships/image" Target="../media/image19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6.emf"/><Relationship Id="rId2" Type="http://schemas.openxmlformats.org/officeDocument/2006/relationships/image" Target="../media/image27.emf"/><Relationship Id="rId1" Type="http://schemas.openxmlformats.org/officeDocument/2006/relationships/image" Target="../media/image28.emf"/><Relationship Id="rId4" Type="http://schemas.openxmlformats.org/officeDocument/2006/relationships/image" Target="../media/image25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1.emf"/><Relationship Id="rId2" Type="http://schemas.openxmlformats.org/officeDocument/2006/relationships/image" Target="../media/image32.emf"/><Relationship Id="rId1" Type="http://schemas.openxmlformats.org/officeDocument/2006/relationships/image" Target="../media/image33.emf"/><Relationship Id="rId4" Type="http://schemas.openxmlformats.org/officeDocument/2006/relationships/image" Target="../media/image30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6.emf"/><Relationship Id="rId2" Type="http://schemas.openxmlformats.org/officeDocument/2006/relationships/image" Target="../media/image37.emf"/><Relationship Id="rId1" Type="http://schemas.openxmlformats.org/officeDocument/2006/relationships/image" Target="../media/image38.emf"/><Relationship Id="rId4" Type="http://schemas.openxmlformats.org/officeDocument/2006/relationships/image" Target="../media/image35.emf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41.emf"/><Relationship Id="rId2" Type="http://schemas.openxmlformats.org/officeDocument/2006/relationships/image" Target="../media/image42.emf"/><Relationship Id="rId1" Type="http://schemas.openxmlformats.org/officeDocument/2006/relationships/image" Target="../media/image43.emf"/><Relationship Id="rId4" Type="http://schemas.openxmlformats.org/officeDocument/2006/relationships/image" Target="../media/image40.emf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46.emf"/><Relationship Id="rId2" Type="http://schemas.openxmlformats.org/officeDocument/2006/relationships/image" Target="../media/image47.emf"/><Relationship Id="rId1" Type="http://schemas.openxmlformats.org/officeDocument/2006/relationships/image" Target="../media/image48.emf"/><Relationship Id="rId4" Type="http://schemas.openxmlformats.org/officeDocument/2006/relationships/image" Target="../media/image45.emf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1.emf"/><Relationship Id="rId2" Type="http://schemas.openxmlformats.org/officeDocument/2006/relationships/image" Target="../media/image52.emf"/><Relationship Id="rId1" Type="http://schemas.openxmlformats.org/officeDocument/2006/relationships/image" Target="../media/image53.emf"/><Relationship Id="rId4" Type="http://schemas.openxmlformats.org/officeDocument/2006/relationships/image" Target="../media/image50.emf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6.emf"/><Relationship Id="rId2" Type="http://schemas.openxmlformats.org/officeDocument/2006/relationships/image" Target="../media/image57.emf"/><Relationship Id="rId1" Type="http://schemas.openxmlformats.org/officeDocument/2006/relationships/image" Target="../media/image58.emf"/><Relationship Id="rId4" Type="http://schemas.openxmlformats.org/officeDocument/2006/relationships/image" Target="../media/image55.emf"/></Relationships>
</file>

<file path=xl/drawings/_rels/vmlDrawing10.vml.rels><?xml version="1.0" encoding="UTF-8" standalone="yes"?>
<Relationships xmlns="http://schemas.openxmlformats.org/package/2006/relationships"><Relationship Id="rId8" Type="http://schemas.openxmlformats.org/officeDocument/2006/relationships/image" Target="../media/image61.emf"/><Relationship Id="rId3" Type="http://schemas.openxmlformats.org/officeDocument/2006/relationships/image" Target="../media/image66.emf"/><Relationship Id="rId7" Type="http://schemas.openxmlformats.org/officeDocument/2006/relationships/image" Target="../media/image62.emf"/><Relationship Id="rId2" Type="http://schemas.openxmlformats.org/officeDocument/2006/relationships/image" Target="../media/image68.emf"/><Relationship Id="rId1" Type="http://schemas.openxmlformats.org/officeDocument/2006/relationships/image" Target="../media/image67.emf"/><Relationship Id="rId6" Type="http://schemas.openxmlformats.org/officeDocument/2006/relationships/image" Target="../media/image63.emf"/><Relationship Id="rId5" Type="http://schemas.openxmlformats.org/officeDocument/2006/relationships/image" Target="../media/image64.emf"/><Relationship Id="rId4" Type="http://schemas.openxmlformats.org/officeDocument/2006/relationships/image" Target="../media/image65.emf"/><Relationship Id="rId9" Type="http://schemas.openxmlformats.org/officeDocument/2006/relationships/image" Target="../media/image60.emf"/></Relationships>
</file>

<file path=xl/drawings/_rels/vmlDrawing11.vml.rels><?xml version="1.0" encoding="UTF-8" standalone="yes"?>
<Relationships xmlns="http://schemas.openxmlformats.org/package/2006/relationships"><Relationship Id="rId8" Type="http://schemas.openxmlformats.org/officeDocument/2006/relationships/image" Target="../media/image74.emf"/><Relationship Id="rId3" Type="http://schemas.openxmlformats.org/officeDocument/2006/relationships/image" Target="../media/image81.emf"/><Relationship Id="rId7" Type="http://schemas.openxmlformats.org/officeDocument/2006/relationships/image" Target="../media/image75.emf"/><Relationship Id="rId12" Type="http://schemas.openxmlformats.org/officeDocument/2006/relationships/image" Target="../media/image70.emf"/><Relationship Id="rId2" Type="http://schemas.openxmlformats.org/officeDocument/2006/relationships/image" Target="../media/image80.emf"/><Relationship Id="rId1" Type="http://schemas.openxmlformats.org/officeDocument/2006/relationships/image" Target="../media/image79.emf"/><Relationship Id="rId6" Type="http://schemas.openxmlformats.org/officeDocument/2006/relationships/image" Target="../media/image76.emf"/><Relationship Id="rId11" Type="http://schemas.openxmlformats.org/officeDocument/2006/relationships/image" Target="../media/image71.emf"/><Relationship Id="rId5" Type="http://schemas.openxmlformats.org/officeDocument/2006/relationships/image" Target="../media/image77.emf"/><Relationship Id="rId10" Type="http://schemas.openxmlformats.org/officeDocument/2006/relationships/image" Target="../media/image72.emf"/><Relationship Id="rId4" Type="http://schemas.openxmlformats.org/officeDocument/2006/relationships/image" Target="../media/image78.emf"/><Relationship Id="rId9" Type="http://schemas.openxmlformats.org/officeDocument/2006/relationships/image" Target="../media/image73.emf"/></Relationships>
</file>

<file path=xl/drawings/_rels/vmlDrawing12.vml.rels><?xml version="1.0" encoding="UTF-8" standalone="yes"?>
<Relationships xmlns="http://schemas.openxmlformats.org/package/2006/relationships"><Relationship Id="rId8" Type="http://schemas.openxmlformats.org/officeDocument/2006/relationships/image" Target="../media/image92.emf"/><Relationship Id="rId13" Type="http://schemas.openxmlformats.org/officeDocument/2006/relationships/image" Target="../media/image87.emf"/><Relationship Id="rId3" Type="http://schemas.openxmlformats.org/officeDocument/2006/relationships/image" Target="../media/image99.emf"/><Relationship Id="rId7" Type="http://schemas.openxmlformats.org/officeDocument/2006/relationships/image" Target="../media/image93.emf"/><Relationship Id="rId12" Type="http://schemas.openxmlformats.org/officeDocument/2006/relationships/image" Target="../media/image88.emf"/><Relationship Id="rId2" Type="http://schemas.openxmlformats.org/officeDocument/2006/relationships/image" Target="../media/image98.emf"/><Relationship Id="rId1" Type="http://schemas.openxmlformats.org/officeDocument/2006/relationships/image" Target="../media/image97.emf"/><Relationship Id="rId6" Type="http://schemas.openxmlformats.org/officeDocument/2006/relationships/image" Target="../media/image94.emf"/><Relationship Id="rId11" Type="http://schemas.openxmlformats.org/officeDocument/2006/relationships/image" Target="../media/image89.emf"/><Relationship Id="rId5" Type="http://schemas.openxmlformats.org/officeDocument/2006/relationships/image" Target="../media/image95.emf"/><Relationship Id="rId15" Type="http://schemas.openxmlformats.org/officeDocument/2006/relationships/image" Target="../media/image85.emf"/><Relationship Id="rId10" Type="http://schemas.openxmlformats.org/officeDocument/2006/relationships/image" Target="../media/image90.emf"/><Relationship Id="rId4" Type="http://schemas.openxmlformats.org/officeDocument/2006/relationships/image" Target="../media/image96.emf"/><Relationship Id="rId9" Type="http://schemas.openxmlformats.org/officeDocument/2006/relationships/image" Target="../media/image91.emf"/><Relationship Id="rId14" Type="http://schemas.openxmlformats.org/officeDocument/2006/relationships/image" Target="../media/image86.emf"/></Relationships>
</file>

<file path=xl/drawings/_rels/vmlDrawing13.vml.rels><?xml version="1.0" encoding="UTF-8" standalone="yes"?>
<Relationships xmlns="http://schemas.openxmlformats.org/package/2006/relationships"><Relationship Id="rId8" Type="http://schemas.openxmlformats.org/officeDocument/2006/relationships/image" Target="../media/image110.emf"/><Relationship Id="rId13" Type="http://schemas.openxmlformats.org/officeDocument/2006/relationships/image" Target="../media/image115.emf"/><Relationship Id="rId3" Type="http://schemas.openxmlformats.org/officeDocument/2006/relationships/image" Target="../media/image105.emf"/><Relationship Id="rId7" Type="http://schemas.openxmlformats.org/officeDocument/2006/relationships/image" Target="../media/image109.emf"/><Relationship Id="rId12" Type="http://schemas.openxmlformats.org/officeDocument/2006/relationships/image" Target="../media/image114.emf"/><Relationship Id="rId2" Type="http://schemas.openxmlformats.org/officeDocument/2006/relationships/image" Target="../media/image104.emf"/><Relationship Id="rId1" Type="http://schemas.openxmlformats.org/officeDocument/2006/relationships/image" Target="../media/image103.emf"/><Relationship Id="rId6" Type="http://schemas.openxmlformats.org/officeDocument/2006/relationships/image" Target="../media/image108.emf"/><Relationship Id="rId11" Type="http://schemas.openxmlformats.org/officeDocument/2006/relationships/image" Target="../media/image113.emf"/><Relationship Id="rId5" Type="http://schemas.openxmlformats.org/officeDocument/2006/relationships/image" Target="../media/image107.emf"/><Relationship Id="rId15" Type="http://schemas.openxmlformats.org/officeDocument/2006/relationships/image" Target="../media/image117.emf"/><Relationship Id="rId10" Type="http://schemas.openxmlformats.org/officeDocument/2006/relationships/image" Target="../media/image112.emf"/><Relationship Id="rId4" Type="http://schemas.openxmlformats.org/officeDocument/2006/relationships/image" Target="../media/image106.emf"/><Relationship Id="rId9" Type="http://schemas.openxmlformats.org/officeDocument/2006/relationships/image" Target="../media/image111.emf"/><Relationship Id="rId14" Type="http://schemas.openxmlformats.org/officeDocument/2006/relationships/image" Target="../media/image116.emf"/></Relationships>
</file>

<file path=xl/drawings/_rels/vmlDrawing14.vml.rels><?xml version="1.0" encoding="UTF-8" standalone="yes"?>
<Relationships xmlns="http://schemas.openxmlformats.org/package/2006/relationships"><Relationship Id="rId8" Type="http://schemas.openxmlformats.org/officeDocument/2006/relationships/image" Target="../media/image127.emf"/><Relationship Id="rId13" Type="http://schemas.openxmlformats.org/officeDocument/2006/relationships/image" Target="../media/image122.emf"/><Relationship Id="rId3" Type="http://schemas.openxmlformats.org/officeDocument/2006/relationships/image" Target="../media/image133.emf"/><Relationship Id="rId7" Type="http://schemas.openxmlformats.org/officeDocument/2006/relationships/image" Target="../media/image128.emf"/><Relationship Id="rId12" Type="http://schemas.openxmlformats.org/officeDocument/2006/relationships/image" Target="../media/image123.emf"/><Relationship Id="rId2" Type="http://schemas.openxmlformats.org/officeDocument/2006/relationships/image" Target="../media/image132.emf"/><Relationship Id="rId1" Type="http://schemas.openxmlformats.org/officeDocument/2006/relationships/image" Target="../media/image131.emf"/><Relationship Id="rId6" Type="http://schemas.openxmlformats.org/officeDocument/2006/relationships/image" Target="../media/image129.emf"/><Relationship Id="rId11" Type="http://schemas.openxmlformats.org/officeDocument/2006/relationships/image" Target="../media/image124.emf"/><Relationship Id="rId5" Type="http://schemas.openxmlformats.org/officeDocument/2006/relationships/image" Target="../media/image130.emf"/><Relationship Id="rId15" Type="http://schemas.openxmlformats.org/officeDocument/2006/relationships/image" Target="../media/image120.emf"/><Relationship Id="rId10" Type="http://schemas.openxmlformats.org/officeDocument/2006/relationships/image" Target="../media/image125.emf"/><Relationship Id="rId4" Type="http://schemas.openxmlformats.org/officeDocument/2006/relationships/image" Target="../media/image134.emf"/><Relationship Id="rId9" Type="http://schemas.openxmlformats.org/officeDocument/2006/relationships/image" Target="../media/image126.emf"/><Relationship Id="rId14" Type="http://schemas.openxmlformats.org/officeDocument/2006/relationships/image" Target="../media/image121.emf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137.emf"/><Relationship Id="rId2" Type="http://schemas.openxmlformats.org/officeDocument/2006/relationships/image" Target="../media/image138.emf"/><Relationship Id="rId1" Type="http://schemas.openxmlformats.org/officeDocument/2006/relationships/image" Target="../media/image139.emf"/><Relationship Id="rId4" Type="http://schemas.openxmlformats.org/officeDocument/2006/relationships/image" Target="../media/image136.emf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145.emf"/><Relationship Id="rId2" Type="http://schemas.openxmlformats.org/officeDocument/2006/relationships/image" Target="../media/image144.emf"/><Relationship Id="rId1" Type="http://schemas.openxmlformats.org/officeDocument/2006/relationships/image" Target="../media/image143.emf"/><Relationship Id="rId6" Type="http://schemas.openxmlformats.org/officeDocument/2006/relationships/image" Target="../media/image140.emf"/><Relationship Id="rId5" Type="http://schemas.openxmlformats.org/officeDocument/2006/relationships/image" Target="../media/image141.emf"/><Relationship Id="rId4" Type="http://schemas.openxmlformats.org/officeDocument/2006/relationships/image" Target="../media/image142.emf"/></Relationships>
</file>

<file path=xl/drawings/_rels/vmlDrawing17.vml.rels><?xml version="1.0" encoding="UTF-8" standalone="yes"?>
<Relationships xmlns="http://schemas.openxmlformats.org/package/2006/relationships"><Relationship Id="rId8" Type="http://schemas.openxmlformats.org/officeDocument/2006/relationships/image" Target="../media/image152.emf"/><Relationship Id="rId3" Type="http://schemas.openxmlformats.org/officeDocument/2006/relationships/image" Target="../media/image157.emf"/><Relationship Id="rId7" Type="http://schemas.openxmlformats.org/officeDocument/2006/relationships/image" Target="../media/image153.emf"/><Relationship Id="rId12" Type="http://schemas.openxmlformats.org/officeDocument/2006/relationships/image" Target="../media/image148.emf"/><Relationship Id="rId2" Type="http://schemas.openxmlformats.org/officeDocument/2006/relationships/image" Target="../media/image159.emf"/><Relationship Id="rId1" Type="http://schemas.openxmlformats.org/officeDocument/2006/relationships/image" Target="../media/image158.emf"/><Relationship Id="rId6" Type="http://schemas.openxmlformats.org/officeDocument/2006/relationships/image" Target="../media/image154.emf"/><Relationship Id="rId11" Type="http://schemas.openxmlformats.org/officeDocument/2006/relationships/image" Target="../media/image149.emf"/><Relationship Id="rId5" Type="http://schemas.openxmlformats.org/officeDocument/2006/relationships/image" Target="../media/image155.emf"/><Relationship Id="rId10" Type="http://schemas.openxmlformats.org/officeDocument/2006/relationships/image" Target="../media/image150.emf"/><Relationship Id="rId4" Type="http://schemas.openxmlformats.org/officeDocument/2006/relationships/image" Target="../media/image156.emf"/><Relationship Id="rId9" Type="http://schemas.openxmlformats.org/officeDocument/2006/relationships/image" Target="../media/image15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19878</xdr:colOff>
      <xdr:row>0</xdr:row>
      <xdr:rowOff>125895</xdr:rowOff>
    </xdr:from>
    <xdr:to>
      <xdr:col>2</xdr:col>
      <xdr:colOff>565500</xdr:colOff>
      <xdr:row>2</xdr:row>
      <xdr:rowOff>133515</xdr:rowOff>
    </xdr:to>
    <xdr:pic>
      <xdr:nvPicPr>
        <xdr:cNvPr id="65720" name="Picture 7" descr="Ruukki_bw_p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78" y="125895"/>
          <a:ext cx="1755250" cy="511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213360</xdr:colOff>
          <xdr:row>39</xdr:row>
          <xdr:rowOff>15240</xdr:rowOff>
        </xdr:from>
        <xdr:to>
          <xdr:col>14</xdr:col>
          <xdr:colOff>403860</xdr:colOff>
          <xdr:row>39</xdr:row>
          <xdr:rowOff>365760</xdr:rowOff>
        </xdr:to>
        <xdr:sp macro="" textlink="">
          <xdr:nvSpPr>
            <xdr:cNvPr id="65538" name="CheckBox2" hidden="1">
              <a:extLst>
                <a:ext uri="{63B3BB69-23CF-44E3-9099-C40C66FF867C}">
                  <a14:compatExt spid="_x0000_s65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441960</xdr:colOff>
          <xdr:row>37</xdr:row>
          <xdr:rowOff>30480</xdr:rowOff>
        </xdr:from>
        <xdr:to>
          <xdr:col>10</xdr:col>
          <xdr:colOff>220980</xdr:colOff>
          <xdr:row>37</xdr:row>
          <xdr:rowOff>289560</xdr:rowOff>
        </xdr:to>
        <xdr:sp macro="" textlink="">
          <xdr:nvSpPr>
            <xdr:cNvPr id="65539" name="CheckBox3" hidden="1">
              <a:extLst>
                <a:ext uri="{63B3BB69-23CF-44E3-9099-C40C66FF867C}">
                  <a14:compatExt spid="_x0000_s65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472440</xdr:colOff>
          <xdr:row>38</xdr:row>
          <xdr:rowOff>7620</xdr:rowOff>
        </xdr:from>
        <xdr:to>
          <xdr:col>14</xdr:col>
          <xdr:colOff>396240</xdr:colOff>
          <xdr:row>38</xdr:row>
          <xdr:rowOff>266700</xdr:rowOff>
        </xdr:to>
        <xdr:sp macro="" textlink="">
          <xdr:nvSpPr>
            <xdr:cNvPr id="65542" name="CheckBox6" hidden="1">
              <a:extLst>
                <a:ext uri="{63B3BB69-23CF-44E3-9099-C40C66FF867C}">
                  <a14:compatExt spid="_x0000_s65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35</xdr:row>
          <xdr:rowOff>53340</xdr:rowOff>
        </xdr:from>
        <xdr:to>
          <xdr:col>5</xdr:col>
          <xdr:colOff>350520</xdr:colOff>
          <xdr:row>35</xdr:row>
          <xdr:rowOff>304800</xdr:rowOff>
        </xdr:to>
        <xdr:sp macro="" textlink="">
          <xdr:nvSpPr>
            <xdr:cNvPr id="65547" name="CheckBox11" hidden="1">
              <a:extLst>
                <a:ext uri="{63B3BB69-23CF-44E3-9099-C40C66FF867C}">
                  <a14:compatExt spid="_x0000_s65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358140</xdr:colOff>
          <xdr:row>36</xdr:row>
          <xdr:rowOff>45720</xdr:rowOff>
        </xdr:from>
        <xdr:to>
          <xdr:col>5</xdr:col>
          <xdr:colOff>358140</xdr:colOff>
          <xdr:row>36</xdr:row>
          <xdr:rowOff>297180</xdr:rowOff>
        </xdr:to>
        <xdr:sp macro="" textlink="">
          <xdr:nvSpPr>
            <xdr:cNvPr id="65548" name="CheckBox12" hidden="1">
              <a:extLst>
                <a:ext uri="{63B3BB69-23CF-44E3-9099-C40C66FF867C}">
                  <a14:compatExt spid="_x0000_s65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37</xdr:row>
          <xdr:rowOff>38100</xdr:rowOff>
        </xdr:from>
        <xdr:to>
          <xdr:col>5</xdr:col>
          <xdr:colOff>358140</xdr:colOff>
          <xdr:row>37</xdr:row>
          <xdr:rowOff>289560</xdr:rowOff>
        </xdr:to>
        <xdr:sp macro="" textlink="">
          <xdr:nvSpPr>
            <xdr:cNvPr id="65549" name="CheckBox13" hidden="1">
              <a:extLst>
                <a:ext uri="{63B3BB69-23CF-44E3-9099-C40C66FF867C}">
                  <a14:compatExt spid="_x0000_s65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</xdr:colOff>
          <xdr:row>38</xdr:row>
          <xdr:rowOff>53340</xdr:rowOff>
        </xdr:from>
        <xdr:to>
          <xdr:col>5</xdr:col>
          <xdr:colOff>365760</xdr:colOff>
          <xdr:row>38</xdr:row>
          <xdr:rowOff>304800</xdr:rowOff>
        </xdr:to>
        <xdr:sp macro="" textlink="">
          <xdr:nvSpPr>
            <xdr:cNvPr id="65550" name="CheckBox14" hidden="1">
              <a:extLst>
                <a:ext uri="{63B3BB69-23CF-44E3-9099-C40C66FF867C}">
                  <a14:compatExt spid="_x0000_s65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198120</xdr:colOff>
          <xdr:row>39</xdr:row>
          <xdr:rowOff>53340</xdr:rowOff>
        </xdr:from>
        <xdr:to>
          <xdr:col>5</xdr:col>
          <xdr:colOff>304800</xdr:colOff>
          <xdr:row>39</xdr:row>
          <xdr:rowOff>304800</xdr:rowOff>
        </xdr:to>
        <xdr:sp macro="" textlink="">
          <xdr:nvSpPr>
            <xdr:cNvPr id="65551" name="CheckBox15" hidden="1">
              <a:extLst>
                <a:ext uri="{63B3BB69-23CF-44E3-9099-C40C66FF867C}">
                  <a14:compatExt spid="_x0000_s65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144780</xdr:colOff>
          <xdr:row>40</xdr:row>
          <xdr:rowOff>106680</xdr:rowOff>
        </xdr:from>
        <xdr:to>
          <xdr:col>5</xdr:col>
          <xdr:colOff>327660</xdr:colOff>
          <xdr:row>40</xdr:row>
          <xdr:rowOff>358140</xdr:rowOff>
        </xdr:to>
        <xdr:sp macro="" textlink="">
          <xdr:nvSpPr>
            <xdr:cNvPr id="65552" name="CheckBox16" hidden="1">
              <a:extLst>
                <a:ext uri="{63B3BB69-23CF-44E3-9099-C40C66FF867C}">
                  <a14:compatExt spid="_x0000_s65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</xdr:colOff>
          <xdr:row>35</xdr:row>
          <xdr:rowOff>30480</xdr:rowOff>
        </xdr:from>
        <xdr:to>
          <xdr:col>10</xdr:col>
          <xdr:colOff>205740</xdr:colOff>
          <xdr:row>35</xdr:row>
          <xdr:rowOff>281940</xdr:rowOff>
        </xdr:to>
        <xdr:sp macro="" textlink="">
          <xdr:nvSpPr>
            <xdr:cNvPr id="65553" name="CheckBox17" hidden="1">
              <a:extLst>
                <a:ext uri="{63B3BB69-23CF-44E3-9099-C40C66FF867C}">
                  <a14:compatExt spid="_x0000_s65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</xdr:colOff>
          <xdr:row>36</xdr:row>
          <xdr:rowOff>38100</xdr:rowOff>
        </xdr:from>
        <xdr:to>
          <xdr:col>10</xdr:col>
          <xdr:colOff>205740</xdr:colOff>
          <xdr:row>36</xdr:row>
          <xdr:rowOff>289560</xdr:rowOff>
        </xdr:to>
        <xdr:sp macro="" textlink="">
          <xdr:nvSpPr>
            <xdr:cNvPr id="65554" name="CheckBox18" hidden="1">
              <a:extLst>
                <a:ext uri="{63B3BB69-23CF-44E3-9099-C40C66FF867C}">
                  <a14:compatExt spid="_x0000_s65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449580</xdr:colOff>
          <xdr:row>38</xdr:row>
          <xdr:rowOff>15240</xdr:rowOff>
        </xdr:from>
        <xdr:to>
          <xdr:col>10</xdr:col>
          <xdr:colOff>213360</xdr:colOff>
          <xdr:row>39</xdr:row>
          <xdr:rowOff>7620</xdr:rowOff>
        </xdr:to>
        <xdr:sp macro="" textlink="">
          <xdr:nvSpPr>
            <xdr:cNvPr id="65557" name="CheckBox21" hidden="1">
              <a:extLst>
                <a:ext uri="{63B3BB69-23CF-44E3-9099-C40C66FF867C}">
                  <a14:compatExt spid="_x0000_s65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335280</xdr:colOff>
          <xdr:row>36</xdr:row>
          <xdr:rowOff>38100</xdr:rowOff>
        </xdr:from>
        <xdr:to>
          <xdr:col>14</xdr:col>
          <xdr:colOff>381000</xdr:colOff>
          <xdr:row>36</xdr:row>
          <xdr:rowOff>297180</xdr:rowOff>
        </xdr:to>
        <xdr:sp macro="" textlink="">
          <xdr:nvSpPr>
            <xdr:cNvPr id="65558" name="CheckBox22" hidden="1">
              <a:extLst>
                <a:ext uri="{63B3BB69-23CF-44E3-9099-C40C66FF867C}">
                  <a14:compatExt spid="_x0000_s65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175260</xdr:colOff>
          <xdr:row>39</xdr:row>
          <xdr:rowOff>365760</xdr:rowOff>
        </xdr:from>
        <xdr:to>
          <xdr:col>14</xdr:col>
          <xdr:colOff>396240</xdr:colOff>
          <xdr:row>40</xdr:row>
          <xdr:rowOff>312420</xdr:rowOff>
        </xdr:to>
        <xdr:sp macro="" textlink="">
          <xdr:nvSpPr>
            <xdr:cNvPr id="65559" name="CheckBox23" hidden="1">
              <a:extLst>
                <a:ext uri="{63B3BB69-23CF-44E3-9099-C40C66FF867C}">
                  <a14:compatExt spid="_x0000_s65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53340</xdr:colOff>
          <xdr:row>35</xdr:row>
          <xdr:rowOff>53340</xdr:rowOff>
        </xdr:from>
        <xdr:to>
          <xdr:col>14</xdr:col>
          <xdr:colOff>373380</xdr:colOff>
          <xdr:row>35</xdr:row>
          <xdr:rowOff>335280</xdr:rowOff>
        </xdr:to>
        <xdr:sp macro="" textlink="">
          <xdr:nvSpPr>
            <xdr:cNvPr id="65563" name="CheckBox25" hidden="1">
              <a:extLst>
                <a:ext uri="{63B3BB69-23CF-44E3-9099-C40C66FF867C}">
                  <a14:compatExt spid="_x0000_s65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41</xdr:row>
          <xdr:rowOff>121920</xdr:rowOff>
        </xdr:from>
        <xdr:to>
          <xdr:col>10</xdr:col>
          <xdr:colOff>114300</xdr:colOff>
          <xdr:row>41</xdr:row>
          <xdr:rowOff>373380</xdr:rowOff>
        </xdr:to>
        <xdr:sp macro="" textlink="">
          <xdr:nvSpPr>
            <xdr:cNvPr id="65615" name="CheckBox1" hidden="1">
              <a:extLst>
                <a:ext uri="{63B3BB69-23CF-44E3-9099-C40C66FF867C}">
                  <a14:compatExt spid="_x0000_s65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411480</xdr:colOff>
          <xdr:row>37</xdr:row>
          <xdr:rowOff>0</xdr:rowOff>
        </xdr:from>
        <xdr:to>
          <xdr:col>14</xdr:col>
          <xdr:colOff>396240</xdr:colOff>
          <xdr:row>37</xdr:row>
          <xdr:rowOff>312420</xdr:rowOff>
        </xdr:to>
        <xdr:sp macro="" textlink="">
          <xdr:nvSpPr>
            <xdr:cNvPr id="65701" name="CheckBox4" hidden="1">
              <a:extLst>
                <a:ext uri="{63B3BB69-23CF-44E3-9099-C40C66FF867C}">
                  <a14:compatExt spid="_x0000_s65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55</xdr:row>
      <xdr:rowOff>0</xdr:rowOff>
    </xdr:from>
    <xdr:to>
      <xdr:col>0</xdr:col>
      <xdr:colOff>0</xdr:colOff>
      <xdr:row>55</xdr:row>
      <xdr:rowOff>0</xdr:rowOff>
    </xdr:to>
    <xdr:sp macro="" textlink="">
      <xdr:nvSpPr>
        <xdr:cNvPr id="87266" name="Rectangle 1"/>
        <xdr:cNvSpPr>
          <a:spLocks noChangeArrowheads="1"/>
        </xdr:cNvSpPr>
      </xdr:nvSpPr>
      <xdr:spPr bwMode="auto">
        <a:xfrm>
          <a:off x="0" y="128244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87267" name="Rectangle 2"/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87268" name="Rectangle 3"/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87269" name="Rectangle 4"/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87270" name="Rectangle 5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87271" name="Rectangle 6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121920</xdr:rowOff>
    </xdr:to>
    <xdr:pic>
      <xdr:nvPicPr>
        <xdr:cNvPr id="87272" name="Picture 7" descr="Ruukki_bw_p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129540</xdr:colOff>
          <xdr:row>11</xdr:row>
          <xdr:rowOff>236220</xdr:rowOff>
        </xdr:from>
        <xdr:to>
          <xdr:col>19</xdr:col>
          <xdr:colOff>396239</xdr:colOff>
          <xdr:row>12</xdr:row>
          <xdr:rowOff>220980</xdr:rowOff>
        </xdr:to>
        <xdr:sp macro="" textlink="">
          <xdr:nvSpPr>
            <xdr:cNvPr id="66561" name="CheckBox2" hidden="1">
              <a:extLst>
                <a:ext uri="{63B3BB69-23CF-44E3-9099-C40C66FF867C}">
                  <a14:compatExt spid="_x0000_s66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13</xdr:row>
          <xdr:rowOff>243840</xdr:rowOff>
        </xdr:from>
        <xdr:to>
          <xdr:col>19</xdr:col>
          <xdr:colOff>1036319</xdr:colOff>
          <xdr:row>14</xdr:row>
          <xdr:rowOff>243840</xdr:rowOff>
        </xdr:to>
        <xdr:sp macro="" textlink="">
          <xdr:nvSpPr>
            <xdr:cNvPr id="66562" name="CheckBox1" hidden="1">
              <a:extLst>
                <a:ext uri="{63B3BB69-23CF-44E3-9099-C40C66FF867C}">
                  <a14:compatExt spid="_x0000_s66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137160</xdr:colOff>
          <xdr:row>5</xdr:row>
          <xdr:rowOff>152400</xdr:rowOff>
        </xdr:from>
        <xdr:to>
          <xdr:col>16</xdr:col>
          <xdr:colOff>1066800</xdr:colOff>
          <xdr:row>6</xdr:row>
          <xdr:rowOff>114300</xdr:rowOff>
        </xdr:to>
        <xdr:sp macro="" textlink="">
          <xdr:nvSpPr>
            <xdr:cNvPr id="67101" name="CheckBox16" hidden="1">
              <a:extLst>
                <a:ext uri="{63B3BB69-23CF-44E3-9099-C40C66FF867C}">
                  <a14:compatExt spid="_x0000_s67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21</xdr:col>
      <xdr:colOff>407381</xdr:colOff>
      <xdr:row>19</xdr:row>
      <xdr:rowOff>76646</xdr:rowOff>
    </xdr:from>
    <xdr:to>
      <xdr:col>31</xdr:col>
      <xdr:colOff>286529</xdr:colOff>
      <xdr:row>36</xdr:row>
      <xdr:rowOff>211255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0648" y="4902646"/>
          <a:ext cx="5636481" cy="457960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243840</xdr:colOff>
          <xdr:row>7</xdr:row>
          <xdr:rowOff>38100</xdr:rowOff>
        </xdr:from>
        <xdr:to>
          <xdr:col>19</xdr:col>
          <xdr:colOff>883919</xdr:colOff>
          <xdr:row>8</xdr:row>
          <xdr:rowOff>38100</xdr:rowOff>
        </xdr:to>
        <xdr:sp macro="" textlink="">
          <xdr:nvSpPr>
            <xdr:cNvPr id="67127" name="CheckBox3" hidden="1">
              <a:extLst>
                <a:ext uri="{63B3BB69-23CF-44E3-9099-C40C66FF867C}">
                  <a14:compatExt spid="_x0000_s67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76200</xdr:colOff>
      <xdr:row>3</xdr:row>
      <xdr:rowOff>211666</xdr:rowOff>
    </xdr:from>
    <xdr:to>
      <xdr:col>15</xdr:col>
      <xdr:colOff>1041635</xdr:colOff>
      <xdr:row>19</xdr:row>
      <xdr:rowOff>143932</xdr:rowOff>
    </xdr:to>
    <xdr:pic>
      <xdr:nvPicPr>
        <xdr:cNvPr id="16" name="Obraz 3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73666"/>
          <a:ext cx="7298502" cy="3996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0</xdr:col>
      <xdr:colOff>0</xdr:colOff>
      <xdr:row>34</xdr:row>
      <xdr:rowOff>0</xdr:rowOff>
    </xdr:to>
    <xdr:sp macro="" textlink="">
      <xdr:nvSpPr>
        <xdr:cNvPr id="86300" name="Rectangle 1"/>
        <xdr:cNvSpPr>
          <a:spLocks noChangeArrowheads="1"/>
        </xdr:cNvSpPr>
      </xdr:nvSpPr>
      <xdr:spPr bwMode="auto">
        <a:xfrm>
          <a:off x="0" y="125730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86301" name="Rectangle 2"/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86302" name="Rectangle 3"/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86303" name="Rectangle 4"/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86304" name="Rectangle 5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86305" name="Rectangle 6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121920</xdr:rowOff>
    </xdr:to>
    <xdr:pic>
      <xdr:nvPicPr>
        <xdr:cNvPr id="86306" name="Picture 7" descr="Ruukki_bw_p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76549" cy="508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129540</xdr:colOff>
          <xdr:row>11</xdr:row>
          <xdr:rowOff>236220</xdr:rowOff>
        </xdr:from>
        <xdr:to>
          <xdr:col>18</xdr:col>
          <xdr:colOff>967740</xdr:colOff>
          <xdr:row>12</xdr:row>
          <xdr:rowOff>220980</xdr:rowOff>
        </xdr:to>
        <xdr:sp macro="" textlink="">
          <xdr:nvSpPr>
            <xdr:cNvPr id="86235" name="CheckBox5" hidden="1">
              <a:extLst>
                <a:ext uri="{63B3BB69-23CF-44E3-9099-C40C66FF867C}">
                  <a14:compatExt spid="_x0000_s86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13</xdr:row>
          <xdr:rowOff>243840</xdr:rowOff>
        </xdr:from>
        <xdr:to>
          <xdr:col>19</xdr:col>
          <xdr:colOff>381000</xdr:colOff>
          <xdr:row>14</xdr:row>
          <xdr:rowOff>243840</xdr:rowOff>
        </xdr:to>
        <xdr:sp macro="" textlink="">
          <xdr:nvSpPr>
            <xdr:cNvPr id="86236" name="CheckBox6" hidden="1">
              <a:extLst>
                <a:ext uri="{63B3BB69-23CF-44E3-9099-C40C66FF867C}">
                  <a14:compatExt spid="_x0000_s86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137160</xdr:colOff>
          <xdr:row>5</xdr:row>
          <xdr:rowOff>152400</xdr:rowOff>
        </xdr:from>
        <xdr:to>
          <xdr:col>17</xdr:col>
          <xdr:colOff>495301</xdr:colOff>
          <xdr:row>6</xdr:row>
          <xdr:rowOff>114300</xdr:rowOff>
        </xdr:to>
        <xdr:sp macro="" textlink="">
          <xdr:nvSpPr>
            <xdr:cNvPr id="86237" name="CheckBox7" hidden="1">
              <a:extLst>
                <a:ext uri="{63B3BB69-23CF-44E3-9099-C40C66FF867C}">
                  <a14:compatExt spid="_x0000_s86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243840</xdr:colOff>
          <xdr:row>7</xdr:row>
          <xdr:rowOff>38100</xdr:rowOff>
        </xdr:from>
        <xdr:to>
          <xdr:col>19</xdr:col>
          <xdr:colOff>228600</xdr:colOff>
          <xdr:row>8</xdr:row>
          <xdr:rowOff>38100</xdr:rowOff>
        </xdr:to>
        <xdr:sp macro="" textlink="">
          <xdr:nvSpPr>
            <xdr:cNvPr id="86238" name="CheckBox8" hidden="1">
              <a:extLst>
                <a:ext uri="{63B3BB69-23CF-44E3-9099-C40C66FF867C}">
                  <a14:compatExt spid="_x0000_s86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84668</xdr:colOff>
      <xdr:row>4</xdr:row>
      <xdr:rowOff>150776</xdr:rowOff>
    </xdr:from>
    <xdr:to>
      <xdr:col>15</xdr:col>
      <xdr:colOff>397933</xdr:colOff>
      <xdr:row>19</xdr:row>
      <xdr:rowOff>53338</xdr:rowOff>
    </xdr:to>
    <xdr:pic>
      <xdr:nvPicPr>
        <xdr:cNvPr id="15" name="Obraz 3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8" y="1166776"/>
          <a:ext cx="6646332" cy="3712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0</xdr:col>
      <xdr:colOff>0</xdr:colOff>
      <xdr:row>21</xdr:row>
      <xdr:rowOff>0</xdr:rowOff>
    </xdr:to>
    <xdr:sp macro="" textlink="">
      <xdr:nvSpPr>
        <xdr:cNvPr id="88312" name="Rectangle 1"/>
        <xdr:cNvSpPr>
          <a:spLocks noChangeArrowheads="1"/>
        </xdr:cNvSpPr>
      </xdr:nvSpPr>
      <xdr:spPr bwMode="auto">
        <a:xfrm>
          <a:off x="0" y="130759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88313" name="Rectangle 2"/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88314" name="Rectangle 3"/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88315" name="Rectangle 4"/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88316" name="Rectangle 5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88317" name="Rectangle 6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121920</xdr:rowOff>
    </xdr:to>
    <xdr:pic>
      <xdr:nvPicPr>
        <xdr:cNvPr id="88318" name="Picture 7" descr="Ruukki_bw_p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129540</xdr:colOff>
          <xdr:row>11</xdr:row>
          <xdr:rowOff>236220</xdr:rowOff>
        </xdr:from>
        <xdr:to>
          <xdr:col>18</xdr:col>
          <xdr:colOff>312421</xdr:colOff>
          <xdr:row>12</xdr:row>
          <xdr:rowOff>220980</xdr:rowOff>
        </xdr:to>
        <xdr:sp macro="" textlink="">
          <xdr:nvSpPr>
            <xdr:cNvPr id="88253" name="CheckBox1" hidden="1">
              <a:extLst>
                <a:ext uri="{63B3BB69-23CF-44E3-9099-C40C66FF867C}">
                  <a14:compatExt spid="_x0000_s88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13</xdr:row>
          <xdr:rowOff>243840</xdr:rowOff>
        </xdr:from>
        <xdr:to>
          <xdr:col>19</xdr:col>
          <xdr:colOff>381000</xdr:colOff>
          <xdr:row>14</xdr:row>
          <xdr:rowOff>243840</xdr:rowOff>
        </xdr:to>
        <xdr:sp macro="" textlink="">
          <xdr:nvSpPr>
            <xdr:cNvPr id="88254" name="CheckBox2" hidden="1">
              <a:extLst>
                <a:ext uri="{63B3BB69-23CF-44E3-9099-C40C66FF867C}">
                  <a14:compatExt spid="_x0000_s88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137160</xdr:colOff>
          <xdr:row>5</xdr:row>
          <xdr:rowOff>152400</xdr:rowOff>
        </xdr:from>
        <xdr:to>
          <xdr:col>16</xdr:col>
          <xdr:colOff>1066800</xdr:colOff>
          <xdr:row>6</xdr:row>
          <xdr:rowOff>114300</xdr:rowOff>
        </xdr:to>
        <xdr:sp macro="" textlink="">
          <xdr:nvSpPr>
            <xdr:cNvPr id="88255" name="CheckBox3" hidden="1">
              <a:extLst>
                <a:ext uri="{63B3BB69-23CF-44E3-9099-C40C66FF867C}">
                  <a14:compatExt spid="_x0000_s88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243840</xdr:colOff>
          <xdr:row>7</xdr:row>
          <xdr:rowOff>38100</xdr:rowOff>
        </xdr:from>
        <xdr:to>
          <xdr:col>19</xdr:col>
          <xdr:colOff>228600</xdr:colOff>
          <xdr:row>8</xdr:row>
          <xdr:rowOff>38100</xdr:rowOff>
        </xdr:to>
        <xdr:sp macro="" textlink="">
          <xdr:nvSpPr>
            <xdr:cNvPr id="88256" name="CheckBox4" hidden="1">
              <a:extLst>
                <a:ext uri="{63B3BB69-23CF-44E3-9099-C40C66FF867C}">
                  <a14:compatExt spid="_x0000_s88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16933</xdr:colOff>
      <xdr:row>5</xdr:row>
      <xdr:rowOff>207150</xdr:rowOff>
    </xdr:from>
    <xdr:to>
      <xdr:col>15</xdr:col>
      <xdr:colOff>491066</xdr:colOff>
      <xdr:row>17</xdr:row>
      <xdr:rowOff>87207</xdr:rowOff>
    </xdr:to>
    <xdr:pic>
      <xdr:nvPicPr>
        <xdr:cNvPr id="15" name="Obraz 3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3" y="1477150"/>
          <a:ext cx="6807200" cy="2928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0</xdr:col>
      <xdr:colOff>0</xdr:colOff>
      <xdr:row>21</xdr:row>
      <xdr:rowOff>0</xdr:rowOff>
    </xdr:to>
    <xdr:sp macro="" textlink="">
      <xdr:nvSpPr>
        <xdr:cNvPr id="89328" name="Rectangle 1"/>
        <xdr:cNvSpPr>
          <a:spLocks noChangeArrowheads="1"/>
        </xdr:cNvSpPr>
      </xdr:nvSpPr>
      <xdr:spPr bwMode="auto">
        <a:xfrm>
          <a:off x="0" y="115671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89329" name="Rectangle 2"/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89330" name="Rectangle 3"/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89331" name="Rectangle 4"/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89332" name="Rectangle 5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89333" name="Rectangle 6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121920</xdr:rowOff>
    </xdr:to>
    <xdr:pic>
      <xdr:nvPicPr>
        <xdr:cNvPr id="89334" name="Picture 7" descr="Ruukki_bw_p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129540</xdr:colOff>
          <xdr:row>11</xdr:row>
          <xdr:rowOff>236220</xdr:rowOff>
        </xdr:from>
        <xdr:to>
          <xdr:col>18</xdr:col>
          <xdr:colOff>312421</xdr:colOff>
          <xdr:row>12</xdr:row>
          <xdr:rowOff>220980</xdr:rowOff>
        </xdr:to>
        <xdr:sp macro="" textlink="">
          <xdr:nvSpPr>
            <xdr:cNvPr id="89253" name="CheckBox1" hidden="1">
              <a:extLst>
                <a:ext uri="{63B3BB69-23CF-44E3-9099-C40C66FF867C}">
                  <a14:compatExt spid="_x0000_s89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13</xdr:row>
          <xdr:rowOff>243840</xdr:rowOff>
        </xdr:from>
        <xdr:to>
          <xdr:col>19</xdr:col>
          <xdr:colOff>381000</xdr:colOff>
          <xdr:row>14</xdr:row>
          <xdr:rowOff>243840</xdr:rowOff>
        </xdr:to>
        <xdr:sp macro="" textlink="">
          <xdr:nvSpPr>
            <xdr:cNvPr id="89254" name="CheckBox2" hidden="1">
              <a:extLst>
                <a:ext uri="{63B3BB69-23CF-44E3-9099-C40C66FF867C}">
                  <a14:compatExt spid="_x0000_s89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137160</xdr:colOff>
          <xdr:row>5</xdr:row>
          <xdr:rowOff>152400</xdr:rowOff>
        </xdr:from>
        <xdr:to>
          <xdr:col>16</xdr:col>
          <xdr:colOff>1066800</xdr:colOff>
          <xdr:row>6</xdr:row>
          <xdr:rowOff>114300</xdr:rowOff>
        </xdr:to>
        <xdr:sp macro="" textlink="">
          <xdr:nvSpPr>
            <xdr:cNvPr id="89255" name="CheckBox3" hidden="1">
              <a:extLst>
                <a:ext uri="{63B3BB69-23CF-44E3-9099-C40C66FF867C}">
                  <a14:compatExt spid="_x0000_s89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243840</xdr:colOff>
          <xdr:row>7</xdr:row>
          <xdr:rowOff>38100</xdr:rowOff>
        </xdr:from>
        <xdr:to>
          <xdr:col>19</xdr:col>
          <xdr:colOff>228600</xdr:colOff>
          <xdr:row>8</xdr:row>
          <xdr:rowOff>38100</xdr:rowOff>
        </xdr:to>
        <xdr:sp macro="" textlink="">
          <xdr:nvSpPr>
            <xdr:cNvPr id="89256" name="CheckBox4" hidden="1">
              <a:extLst>
                <a:ext uri="{63B3BB69-23CF-44E3-9099-C40C66FF867C}">
                  <a14:compatExt spid="_x0000_s89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42334</xdr:colOff>
      <xdr:row>4</xdr:row>
      <xdr:rowOff>183180</xdr:rowOff>
    </xdr:from>
    <xdr:to>
      <xdr:col>15</xdr:col>
      <xdr:colOff>465667</xdr:colOff>
      <xdr:row>19</xdr:row>
      <xdr:rowOff>5079</xdr:rowOff>
    </xdr:to>
    <xdr:pic>
      <xdr:nvPicPr>
        <xdr:cNvPr id="15" name="Obraz 3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34" y="1199180"/>
          <a:ext cx="6756400" cy="3631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0352" name="Rectangle 1"/>
        <xdr:cNvSpPr>
          <a:spLocks noChangeArrowheads="1"/>
        </xdr:cNvSpPr>
      </xdr:nvSpPr>
      <xdr:spPr bwMode="auto">
        <a:xfrm>
          <a:off x="0" y="125730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0353" name="Rectangle 2"/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0354" name="Rectangle 3"/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0355" name="Rectangle 4"/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0356" name="Rectangle 5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0357" name="Rectangle 6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121920</xdr:rowOff>
    </xdr:to>
    <xdr:pic>
      <xdr:nvPicPr>
        <xdr:cNvPr id="90358" name="Picture 7" descr="Ruukki_bw_p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129540</xdr:colOff>
          <xdr:row>12</xdr:row>
          <xdr:rowOff>0</xdr:rowOff>
        </xdr:from>
        <xdr:to>
          <xdr:col>18</xdr:col>
          <xdr:colOff>312420</xdr:colOff>
          <xdr:row>12</xdr:row>
          <xdr:rowOff>236220</xdr:rowOff>
        </xdr:to>
        <xdr:sp macro="" textlink="">
          <xdr:nvSpPr>
            <xdr:cNvPr id="90279" name="CheckBox1" hidden="1">
              <a:extLst>
                <a:ext uri="{63B3BB69-23CF-44E3-9099-C40C66FF867C}">
                  <a14:compatExt spid="_x0000_s90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14</xdr:row>
          <xdr:rowOff>0</xdr:rowOff>
        </xdr:from>
        <xdr:to>
          <xdr:col>19</xdr:col>
          <xdr:colOff>381000</xdr:colOff>
          <xdr:row>15</xdr:row>
          <xdr:rowOff>0</xdr:rowOff>
        </xdr:to>
        <xdr:sp macro="" textlink="">
          <xdr:nvSpPr>
            <xdr:cNvPr id="90280" name="CheckBox2" hidden="1">
              <a:extLst>
                <a:ext uri="{63B3BB69-23CF-44E3-9099-C40C66FF867C}">
                  <a14:compatExt spid="_x0000_s90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137160</xdr:colOff>
          <xdr:row>5</xdr:row>
          <xdr:rowOff>152400</xdr:rowOff>
        </xdr:from>
        <xdr:to>
          <xdr:col>16</xdr:col>
          <xdr:colOff>1066800</xdr:colOff>
          <xdr:row>6</xdr:row>
          <xdr:rowOff>114300</xdr:rowOff>
        </xdr:to>
        <xdr:sp macro="" textlink="">
          <xdr:nvSpPr>
            <xdr:cNvPr id="90281" name="CheckBox3" hidden="1">
              <a:extLst>
                <a:ext uri="{63B3BB69-23CF-44E3-9099-C40C66FF867C}">
                  <a14:compatExt spid="_x0000_s90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243840</xdr:colOff>
          <xdr:row>7</xdr:row>
          <xdr:rowOff>38100</xdr:rowOff>
        </xdr:from>
        <xdr:to>
          <xdr:col>19</xdr:col>
          <xdr:colOff>228600</xdr:colOff>
          <xdr:row>8</xdr:row>
          <xdr:rowOff>38100</xdr:rowOff>
        </xdr:to>
        <xdr:sp macro="" textlink="">
          <xdr:nvSpPr>
            <xdr:cNvPr id="90282" name="CheckBox4" hidden="1">
              <a:extLst>
                <a:ext uri="{63B3BB69-23CF-44E3-9099-C40C66FF867C}">
                  <a14:compatExt spid="_x0000_s90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3</xdr:row>
      <xdr:rowOff>228600</xdr:rowOff>
    </xdr:from>
    <xdr:to>
      <xdr:col>15</xdr:col>
      <xdr:colOff>277335</xdr:colOff>
      <xdr:row>18</xdr:row>
      <xdr:rowOff>213360</xdr:rowOff>
    </xdr:to>
    <xdr:pic>
      <xdr:nvPicPr>
        <xdr:cNvPr id="15" name="Obraz 3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2980"/>
          <a:ext cx="6563835" cy="3756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0</xdr:col>
      <xdr:colOff>0</xdr:colOff>
      <xdr:row>19</xdr:row>
      <xdr:rowOff>0</xdr:rowOff>
    </xdr:to>
    <xdr:sp macro="" textlink="">
      <xdr:nvSpPr>
        <xdr:cNvPr id="92368" name="Rectangle 1"/>
        <xdr:cNvSpPr>
          <a:spLocks noChangeArrowheads="1"/>
        </xdr:cNvSpPr>
      </xdr:nvSpPr>
      <xdr:spPr bwMode="auto">
        <a:xfrm>
          <a:off x="0" y="130759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0</xdr:colOff>
      <xdr:row>19</xdr:row>
      <xdr:rowOff>0</xdr:rowOff>
    </xdr:to>
    <xdr:sp macro="" textlink="">
      <xdr:nvSpPr>
        <xdr:cNvPr id="92369" name="Rectangle 2"/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0</xdr:colOff>
      <xdr:row>19</xdr:row>
      <xdr:rowOff>0</xdr:rowOff>
    </xdr:to>
    <xdr:sp macro="" textlink="">
      <xdr:nvSpPr>
        <xdr:cNvPr id="92370" name="Rectangle 3"/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0</xdr:colOff>
      <xdr:row>19</xdr:row>
      <xdr:rowOff>0</xdr:rowOff>
    </xdr:to>
    <xdr:sp macro="" textlink="">
      <xdr:nvSpPr>
        <xdr:cNvPr id="92371" name="Rectangle 4"/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2372" name="Rectangle 5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2373" name="Rectangle 6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121920</xdr:rowOff>
    </xdr:to>
    <xdr:pic>
      <xdr:nvPicPr>
        <xdr:cNvPr id="92374" name="Picture 7" descr="Ruukki_bw_p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129540</xdr:colOff>
          <xdr:row>11</xdr:row>
          <xdr:rowOff>236220</xdr:rowOff>
        </xdr:from>
        <xdr:to>
          <xdr:col>18</xdr:col>
          <xdr:colOff>327661</xdr:colOff>
          <xdr:row>12</xdr:row>
          <xdr:rowOff>236220</xdr:rowOff>
        </xdr:to>
        <xdr:sp macro="" textlink="">
          <xdr:nvSpPr>
            <xdr:cNvPr id="92293" name="CheckBox1" hidden="1">
              <a:extLst>
                <a:ext uri="{63B3BB69-23CF-44E3-9099-C40C66FF867C}">
                  <a14:compatExt spid="_x0000_s9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13</xdr:row>
          <xdr:rowOff>243840</xdr:rowOff>
        </xdr:from>
        <xdr:to>
          <xdr:col>19</xdr:col>
          <xdr:colOff>396240</xdr:colOff>
          <xdr:row>15</xdr:row>
          <xdr:rowOff>7620</xdr:rowOff>
        </xdr:to>
        <xdr:sp macro="" textlink="">
          <xdr:nvSpPr>
            <xdr:cNvPr id="92294" name="CheckBox2" hidden="1">
              <a:extLst>
                <a:ext uri="{63B3BB69-23CF-44E3-9099-C40C66FF867C}">
                  <a14:compatExt spid="_x0000_s9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137160</xdr:colOff>
          <xdr:row>5</xdr:row>
          <xdr:rowOff>152400</xdr:rowOff>
        </xdr:from>
        <xdr:to>
          <xdr:col>16</xdr:col>
          <xdr:colOff>1074420</xdr:colOff>
          <xdr:row>6</xdr:row>
          <xdr:rowOff>121920</xdr:rowOff>
        </xdr:to>
        <xdr:sp macro="" textlink="">
          <xdr:nvSpPr>
            <xdr:cNvPr id="92295" name="CheckBox3" hidden="1">
              <a:extLst>
                <a:ext uri="{63B3BB69-23CF-44E3-9099-C40C66FF867C}">
                  <a14:compatExt spid="_x0000_s9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243840</xdr:colOff>
          <xdr:row>7</xdr:row>
          <xdr:rowOff>38100</xdr:rowOff>
        </xdr:from>
        <xdr:to>
          <xdr:col>19</xdr:col>
          <xdr:colOff>243840</xdr:colOff>
          <xdr:row>8</xdr:row>
          <xdr:rowOff>45720</xdr:rowOff>
        </xdr:to>
        <xdr:sp macro="" textlink="">
          <xdr:nvSpPr>
            <xdr:cNvPr id="92296" name="CheckBox4" hidden="1">
              <a:extLst>
                <a:ext uri="{63B3BB69-23CF-44E3-9099-C40C66FF867C}">
                  <a14:compatExt spid="_x0000_s9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59267</xdr:colOff>
      <xdr:row>4</xdr:row>
      <xdr:rowOff>20369</xdr:rowOff>
    </xdr:from>
    <xdr:to>
      <xdr:col>15</xdr:col>
      <xdr:colOff>397933</xdr:colOff>
      <xdr:row>18</xdr:row>
      <xdr:rowOff>99904</xdr:rowOff>
    </xdr:to>
    <xdr:pic>
      <xdr:nvPicPr>
        <xdr:cNvPr id="15" name="Obraz 3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67" y="1036369"/>
          <a:ext cx="6671733" cy="3635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0</xdr:col>
      <xdr:colOff>0</xdr:colOff>
      <xdr:row>29</xdr:row>
      <xdr:rowOff>0</xdr:rowOff>
    </xdr:to>
    <xdr:sp macro="" textlink="">
      <xdr:nvSpPr>
        <xdr:cNvPr id="93383" name="Rectangle 1"/>
        <xdr:cNvSpPr>
          <a:spLocks noChangeArrowheads="1"/>
        </xdr:cNvSpPr>
      </xdr:nvSpPr>
      <xdr:spPr bwMode="auto">
        <a:xfrm>
          <a:off x="0" y="130759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93384" name="Rectangle 2"/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93385" name="Rectangle 3"/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93386" name="Rectangle 4"/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3387" name="Rectangle 5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3388" name="Rectangle 6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121920</xdr:rowOff>
    </xdr:to>
    <xdr:pic>
      <xdr:nvPicPr>
        <xdr:cNvPr id="93389" name="Picture 7" descr="Ruukki_bw_p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129540</xdr:colOff>
          <xdr:row>11</xdr:row>
          <xdr:rowOff>236220</xdr:rowOff>
        </xdr:from>
        <xdr:to>
          <xdr:col>20</xdr:col>
          <xdr:colOff>106680</xdr:colOff>
          <xdr:row>12</xdr:row>
          <xdr:rowOff>220980</xdr:rowOff>
        </xdr:to>
        <xdr:sp macro="" textlink="">
          <xdr:nvSpPr>
            <xdr:cNvPr id="93345" name="CheckBox1" hidden="1">
              <a:extLst>
                <a:ext uri="{63B3BB69-23CF-44E3-9099-C40C66FF867C}">
                  <a14:compatExt spid="_x0000_s93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13</xdr:row>
          <xdr:rowOff>243840</xdr:rowOff>
        </xdr:from>
        <xdr:to>
          <xdr:col>20</xdr:col>
          <xdr:colOff>746760</xdr:colOff>
          <xdr:row>15</xdr:row>
          <xdr:rowOff>0</xdr:rowOff>
        </xdr:to>
        <xdr:sp macro="" textlink="">
          <xdr:nvSpPr>
            <xdr:cNvPr id="93346" name="CheckBox2" hidden="1">
              <a:extLst>
                <a:ext uri="{63B3BB69-23CF-44E3-9099-C40C66FF867C}">
                  <a14:compatExt spid="_x0000_s93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137160</xdr:colOff>
          <xdr:row>5</xdr:row>
          <xdr:rowOff>152400</xdr:rowOff>
        </xdr:from>
        <xdr:to>
          <xdr:col>18</xdr:col>
          <xdr:colOff>342900</xdr:colOff>
          <xdr:row>6</xdr:row>
          <xdr:rowOff>121920</xdr:rowOff>
        </xdr:to>
        <xdr:sp macro="" textlink="">
          <xdr:nvSpPr>
            <xdr:cNvPr id="93347" name="CheckBox3" hidden="1">
              <a:extLst>
                <a:ext uri="{63B3BB69-23CF-44E3-9099-C40C66FF867C}">
                  <a14:compatExt spid="_x0000_s93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243840</xdr:colOff>
          <xdr:row>7</xdr:row>
          <xdr:rowOff>38100</xdr:rowOff>
        </xdr:from>
        <xdr:to>
          <xdr:col>20</xdr:col>
          <xdr:colOff>579120</xdr:colOff>
          <xdr:row>8</xdr:row>
          <xdr:rowOff>38100</xdr:rowOff>
        </xdr:to>
        <xdr:sp macro="" textlink="">
          <xdr:nvSpPr>
            <xdr:cNvPr id="93348" name="CheckBox4" hidden="1">
              <a:extLst>
                <a:ext uri="{63B3BB69-23CF-44E3-9099-C40C66FF867C}">
                  <a14:compatExt spid="_x0000_s93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84667</xdr:colOff>
      <xdr:row>5</xdr:row>
      <xdr:rowOff>152399</xdr:rowOff>
    </xdr:from>
    <xdr:to>
      <xdr:col>16</xdr:col>
      <xdr:colOff>470259</xdr:colOff>
      <xdr:row>18</xdr:row>
      <xdr:rowOff>213359</xdr:rowOff>
    </xdr:to>
    <xdr:pic>
      <xdr:nvPicPr>
        <xdr:cNvPr id="15" name="Obraz 3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7" y="1422399"/>
          <a:ext cx="6142925" cy="336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106680</xdr:rowOff>
    </xdr:from>
    <xdr:to>
      <xdr:col>3</xdr:col>
      <xdr:colOff>167640</xdr:colOff>
      <xdr:row>2</xdr:row>
      <xdr:rowOff>114300</xdr:rowOff>
    </xdr:to>
    <xdr:pic>
      <xdr:nvPicPr>
        <xdr:cNvPr id="74207" name="Picture 7" descr="Ruukki_bw_p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10668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540328</xdr:colOff>
      <xdr:row>25</xdr:row>
      <xdr:rowOff>110837</xdr:rowOff>
    </xdr:from>
    <xdr:to>
      <xdr:col>45</xdr:col>
      <xdr:colOff>113703</xdr:colOff>
      <xdr:row>54</xdr:row>
      <xdr:rowOff>108055</xdr:rowOff>
    </xdr:to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275637" y="6289964"/>
          <a:ext cx="6389812" cy="577456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129540</xdr:colOff>
          <xdr:row>11</xdr:row>
          <xdr:rowOff>236220</xdr:rowOff>
        </xdr:from>
        <xdr:to>
          <xdr:col>28</xdr:col>
          <xdr:colOff>964276</xdr:colOff>
          <xdr:row>12</xdr:row>
          <xdr:rowOff>220980</xdr:rowOff>
        </xdr:to>
        <xdr:sp macro="" textlink="">
          <xdr:nvSpPr>
            <xdr:cNvPr id="74212" name="CheckBox1" hidden="1">
              <a:extLst>
                <a:ext uri="{63B3BB69-23CF-44E3-9099-C40C66FF867C}">
                  <a14:compatExt spid="_x0000_s74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13</xdr:row>
          <xdr:rowOff>243840</xdr:rowOff>
        </xdr:from>
        <xdr:to>
          <xdr:col>29</xdr:col>
          <xdr:colOff>371301</xdr:colOff>
          <xdr:row>14</xdr:row>
          <xdr:rowOff>243840</xdr:rowOff>
        </xdr:to>
        <xdr:sp macro="" textlink="">
          <xdr:nvSpPr>
            <xdr:cNvPr id="74213" name="CheckBox2" hidden="1">
              <a:extLst>
                <a:ext uri="{63B3BB69-23CF-44E3-9099-C40C66FF867C}">
                  <a14:compatExt spid="_x0000_s74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137160</xdr:colOff>
          <xdr:row>5</xdr:row>
          <xdr:rowOff>152400</xdr:rowOff>
        </xdr:from>
        <xdr:to>
          <xdr:col>26</xdr:col>
          <xdr:colOff>1066800</xdr:colOff>
          <xdr:row>6</xdr:row>
          <xdr:rowOff>114300</xdr:rowOff>
        </xdr:to>
        <xdr:sp macro="" textlink="">
          <xdr:nvSpPr>
            <xdr:cNvPr id="74214" name="CheckBox3" hidden="1">
              <a:extLst>
                <a:ext uri="{63B3BB69-23CF-44E3-9099-C40C66FF867C}">
                  <a14:compatExt spid="_x0000_s74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243840</xdr:colOff>
          <xdr:row>7</xdr:row>
          <xdr:rowOff>38100</xdr:rowOff>
        </xdr:from>
        <xdr:to>
          <xdr:col>29</xdr:col>
          <xdr:colOff>218901</xdr:colOff>
          <xdr:row>8</xdr:row>
          <xdr:rowOff>38100</xdr:rowOff>
        </xdr:to>
        <xdr:sp macro="" textlink="">
          <xdr:nvSpPr>
            <xdr:cNvPr id="74215" name="CheckBox4" hidden="1">
              <a:extLst>
                <a:ext uri="{63B3BB69-23CF-44E3-9099-C40C66FF867C}">
                  <a14:compatExt spid="_x0000_s74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60960</xdr:colOff>
      <xdr:row>21</xdr:row>
      <xdr:rowOff>99060</xdr:rowOff>
    </xdr:from>
    <xdr:ext cx="1760220" cy="510540"/>
    <xdr:pic>
      <xdr:nvPicPr>
        <xdr:cNvPr id="28" name="Picture 7" descr="Ruukki_bw_p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537972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6</xdr:col>
      <xdr:colOff>38792</xdr:colOff>
      <xdr:row>12</xdr:row>
      <xdr:rowOff>136810</xdr:rowOff>
    </xdr:from>
    <xdr:to>
      <xdr:col>13</xdr:col>
      <xdr:colOff>507768</xdr:colOff>
      <xdr:row>19</xdr:row>
      <xdr:rowOff>218854</xdr:rowOff>
    </xdr:to>
    <xdr:pic>
      <xdr:nvPicPr>
        <xdr:cNvPr id="11" name="Obraz 2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7010" y="3129392"/>
          <a:ext cx="4445231" cy="1827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60960</xdr:colOff>
      <xdr:row>21</xdr:row>
      <xdr:rowOff>99060</xdr:rowOff>
    </xdr:from>
    <xdr:ext cx="1760220" cy="510540"/>
    <xdr:pic>
      <xdr:nvPicPr>
        <xdr:cNvPr id="12" name="Picture 7" descr="Ruukki_bw_p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537972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7454" name="Rectangle 1"/>
        <xdr:cNvSpPr>
          <a:spLocks noChangeArrowheads="1"/>
        </xdr:cNvSpPr>
      </xdr:nvSpPr>
      <xdr:spPr bwMode="auto">
        <a:xfrm>
          <a:off x="0" y="134493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7455" name="Rectangle 2"/>
        <xdr:cNvSpPr>
          <a:spLocks noChangeArrowheads="1"/>
        </xdr:cNvSpPr>
      </xdr:nvSpPr>
      <xdr:spPr bwMode="auto">
        <a:xfrm>
          <a:off x="0" y="134493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7456" name="Rectangle 3"/>
        <xdr:cNvSpPr>
          <a:spLocks noChangeArrowheads="1"/>
        </xdr:cNvSpPr>
      </xdr:nvSpPr>
      <xdr:spPr bwMode="auto">
        <a:xfrm>
          <a:off x="0" y="134493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7457" name="Rectangle 4"/>
        <xdr:cNvSpPr>
          <a:spLocks noChangeArrowheads="1"/>
        </xdr:cNvSpPr>
      </xdr:nvSpPr>
      <xdr:spPr bwMode="auto">
        <a:xfrm>
          <a:off x="0" y="134493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7458" name="Rectangle 5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7459" name="Rectangle 6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121920</xdr:rowOff>
    </xdr:to>
    <xdr:pic>
      <xdr:nvPicPr>
        <xdr:cNvPr id="97460" name="Picture 7" descr="Ruukki_bw_p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5</xdr:row>
          <xdr:rowOff>30480</xdr:rowOff>
        </xdr:from>
        <xdr:to>
          <xdr:col>3</xdr:col>
          <xdr:colOff>541020</xdr:colOff>
          <xdr:row>6</xdr:row>
          <xdr:rowOff>160020</xdr:rowOff>
        </xdr:to>
        <xdr:sp macro="" textlink="">
          <xdr:nvSpPr>
            <xdr:cNvPr id="97281" name="CheckBox1" hidden="1">
              <a:extLst>
                <a:ext uri="{63B3BB69-23CF-44E3-9099-C40C66FF867C}">
                  <a14:compatExt spid="_x0000_s97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29</xdr:row>
          <xdr:rowOff>30480</xdr:rowOff>
        </xdr:from>
        <xdr:to>
          <xdr:col>3</xdr:col>
          <xdr:colOff>541020</xdr:colOff>
          <xdr:row>30</xdr:row>
          <xdr:rowOff>160020</xdr:rowOff>
        </xdr:to>
        <xdr:sp macro="" textlink="">
          <xdr:nvSpPr>
            <xdr:cNvPr id="97330" name="CheckBox4" hidden="1">
              <a:extLst>
                <a:ext uri="{63B3BB69-23CF-44E3-9099-C40C66FF867C}">
                  <a14:compatExt spid="_x0000_s97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138851</xdr:colOff>
      <xdr:row>11</xdr:row>
      <xdr:rowOff>47413</xdr:rowOff>
    </xdr:from>
    <xdr:to>
      <xdr:col>5</xdr:col>
      <xdr:colOff>306491</xdr:colOff>
      <xdr:row>15</xdr:row>
      <xdr:rowOff>186267</xdr:rowOff>
    </xdr:to>
    <xdr:pic>
      <xdr:nvPicPr>
        <xdr:cNvPr id="97461" name="Picture 20" descr="CA1SS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851" y="2790613"/>
          <a:ext cx="3046307" cy="1120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10</xdr:row>
          <xdr:rowOff>38100</xdr:rowOff>
        </xdr:from>
        <xdr:to>
          <xdr:col>11</xdr:col>
          <xdr:colOff>190500</xdr:colOff>
          <xdr:row>11</xdr:row>
          <xdr:rowOff>45720</xdr:rowOff>
        </xdr:to>
        <xdr:sp macro="" textlink="">
          <xdr:nvSpPr>
            <xdr:cNvPr id="97366" name="CheckBox2" hidden="1">
              <a:extLst>
                <a:ext uri="{63B3BB69-23CF-44E3-9099-C40C66FF867C}">
                  <a14:compatExt spid="_x0000_s97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205740</xdr:colOff>
          <xdr:row>6</xdr:row>
          <xdr:rowOff>137160</xdr:rowOff>
        </xdr:from>
        <xdr:to>
          <xdr:col>7</xdr:col>
          <xdr:colOff>563880</xdr:colOff>
          <xdr:row>7</xdr:row>
          <xdr:rowOff>106680</xdr:rowOff>
        </xdr:to>
        <xdr:sp macro="" textlink="">
          <xdr:nvSpPr>
            <xdr:cNvPr id="97367" name="CheckBox3" hidden="1">
              <a:extLst>
                <a:ext uri="{63B3BB69-23CF-44E3-9099-C40C66FF867C}">
                  <a14:compatExt spid="_x0000_s97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8</xdr:row>
          <xdr:rowOff>152400</xdr:rowOff>
        </xdr:from>
        <xdr:to>
          <xdr:col>8</xdr:col>
          <xdr:colOff>495300</xdr:colOff>
          <xdr:row>9</xdr:row>
          <xdr:rowOff>121920</xdr:rowOff>
        </xdr:to>
        <xdr:sp macro="" textlink="">
          <xdr:nvSpPr>
            <xdr:cNvPr id="97368" name="CheckBox5" hidden="1">
              <a:extLst>
                <a:ext uri="{63B3BB69-23CF-44E3-9099-C40C66FF867C}">
                  <a14:compatExt spid="_x0000_s97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34</xdr:row>
          <xdr:rowOff>38100</xdr:rowOff>
        </xdr:from>
        <xdr:to>
          <xdr:col>11</xdr:col>
          <xdr:colOff>190500</xdr:colOff>
          <xdr:row>35</xdr:row>
          <xdr:rowOff>45720</xdr:rowOff>
        </xdr:to>
        <xdr:sp macro="" textlink="">
          <xdr:nvSpPr>
            <xdr:cNvPr id="97374" name="CheckBox6" hidden="1">
              <a:extLst>
                <a:ext uri="{63B3BB69-23CF-44E3-9099-C40C66FF867C}">
                  <a14:compatExt spid="_x0000_s97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205740</xdr:colOff>
          <xdr:row>30</xdr:row>
          <xdr:rowOff>137160</xdr:rowOff>
        </xdr:from>
        <xdr:to>
          <xdr:col>7</xdr:col>
          <xdr:colOff>563880</xdr:colOff>
          <xdr:row>31</xdr:row>
          <xdr:rowOff>106680</xdr:rowOff>
        </xdr:to>
        <xdr:sp macro="" textlink="">
          <xdr:nvSpPr>
            <xdr:cNvPr id="97375" name="CheckBox7" hidden="1">
              <a:extLst>
                <a:ext uri="{63B3BB69-23CF-44E3-9099-C40C66FF867C}">
                  <a14:compatExt spid="_x0000_s97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32</xdr:row>
          <xdr:rowOff>152400</xdr:rowOff>
        </xdr:from>
        <xdr:to>
          <xdr:col>8</xdr:col>
          <xdr:colOff>495300</xdr:colOff>
          <xdr:row>33</xdr:row>
          <xdr:rowOff>121920</xdr:rowOff>
        </xdr:to>
        <xdr:sp macro="" textlink="">
          <xdr:nvSpPr>
            <xdr:cNvPr id="97376" name="CheckBox8" hidden="1">
              <a:extLst>
                <a:ext uri="{63B3BB69-23CF-44E3-9099-C40C66FF867C}">
                  <a14:compatExt spid="_x0000_s97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206585</xdr:colOff>
      <xdr:row>35</xdr:row>
      <xdr:rowOff>132080</xdr:rowOff>
    </xdr:from>
    <xdr:ext cx="3046307" cy="1120987"/>
    <xdr:pic>
      <xdr:nvPicPr>
        <xdr:cNvPr id="53" name="Picture 20" descr="CA1SS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585" y="2875280"/>
          <a:ext cx="3046307" cy="1120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29</xdr:row>
          <xdr:rowOff>30480</xdr:rowOff>
        </xdr:from>
        <xdr:to>
          <xdr:col>3</xdr:col>
          <xdr:colOff>541020</xdr:colOff>
          <xdr:row>30</xdr:row>
          <xdr:rowOff>160020</xdr:rowOff>
        </xdr:to>
        <xdr:sp macro="" textlink="">
          <xdr:nvSpPr>
            <xdr:cNvPr id="97380" name="CheckBox9" hidden="1">
              <a:extLst>
                <a:ext uri="{63B3BB69-23CF-44E3-9099-C40C66FF867C}">
                  <a14:compatExt spid="_x0000_s97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8494" name="Rectangle 1"/>
        <xdr:cNvSpPr>
          <a:spLocks noChangeArrowheads="1"/>
        </xdr:cNvSpPr>
      </xdr:nvSpPr>
      <xdr:spPr bwMode="auto">
        <a:xfrm>
          <a:off x="0" y="129616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8495" name="Rectangle 2"/>
        <xdr:cNvSpPr>
          <a:spLocks noChangeArrowheads="1"/>
        </xdr:cNvSpPr>
      </xdr:nvSpPr>
      <xdr:spPr bwMode="auto">
        <a:xfrm>
          <a:off x="0" y="129616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8496" name="Rectangle 3"/>
        <xdr:cNvSpPr>
          <a:spLocks noChangeArrowheads="1"/>
        </xdr:cNvSpPr>
      </xdr:nvSpPr>
      <xdr:spPr bwMode="auto">
        <a:xfrm>
          <a:off x="0" y="129616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8497" name="Rectangle 4"/>
        <xdr:cNvSpPr>
          <a:spLocks noChangeArrowheads="1"/>
        </xdr:cNvSpPr>
      </xdr:nvSpPr>
      <xdr:spPr bwMode="auto">
        <a:xfrm>
          <a:off x="0" y="129616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8498" name="Rectangle 5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8499" name="Rectangle 6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121920</xdr:rowOff>
    </xdr:to>
    <xdr:pic>
      <xdr:nvPicPr>
        <xdr:cNvPr id="98500" name="Picture 7" descr="Ruukki_bw_p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5</xdr:row>
          <xdr:rowOff>38100</xdr:rowOff>
        </xdr:from>
        <xdr:to>
          <xdr:col>3</xdr:col>
          <xdr:colOff>556260</xdr:colOff>
          <xdr:row>6</xdr:row>
          <xdr:rowOff>175260</xdr:rowOff>
        </xdr:to>
        <xdr:sp macro="" textlink="">
          <xdr:nvSpPr>
            <xdr:cNvPr id="98305" name="CheckBox1" hidden="1">
              <a:extLst>
                <a:ext uri="{63B3BB69-23CF-44E3-9099-C40C66FF867C}">
                  <a14:compatExt spid="_x0000_s98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20</xdr:row>
          <xdr:rowOff>22860</xdr:rowOff>
        </xdr:from>
        <xdr:to>
          <xdr:col>4</xdr:col>
          <xdr:colOff>15240</xdr:colOff>
          <xdr:row>21</xdr:row>
          <xdr:rowOff>160020</xdr:rowOff>
        </xdr:to>
        <xdr:sp macro="" textlink="">
          <xdr:nvSpPr>
            <xdr:cNvPr id="98354" name="CheckBox4" hidden="1">
              <a:extLst>
                <a:ext uri="{63B3BB69-23CF-44E3-9099-C40C66FF867C}">
                  <a14:compatExt spid="_x0000_s98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36</xdr:row>
          <xdr:rowOff>38100</xdr:rowOff>
        </xdr:from>
        <xdr:to>
          <xdr:col>5</xdr:col>
          <xdr:colOff>167640</xdr:colOff>
          <xdr:row>37</xdr:row>
          <xdr:rowOff>190500</xdr:rowOff>
        </xdr:to>
        <xdr:sp macro="" textlink="">
          <xdr:nvSpPr>
            <xdr:cNvPr id="98355" name="CheckBox17" hidden="1">
              <a:extLst>
                <a:ext uri="{63B3BB69-23CF-44E3-9099-C40C66FF867C}">
                  <a14:compatExt spid="_x0000_s98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167640</xdr:colOff>
      <xdr:row>38</xdr:row>
      <xdr:rowOff>76200</xdr:rowOff>
    </xdr:from>
    <xdr:to>
      <xdr:col>5</xdr:col>
      <xdr:colOff>327660</xdr:colOff>
      <xdr:row>47</xdr:row>
      <xdr:rowOff>76200</xdr:rowOff>
    </xdr:to>
    <xdr:pic>
      <xdr:nvPicPr>
        <xdr:cNvPr id="98501" name="Picture 23" descr="CA1SSC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9624060"/>
          <a:ext cx="3017520" cy="2194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160020</xdr:colOff>
      <xdr:row>22</xdr:row>
      <xdr:rowOff>38100</xdr:rowOff>
    </xdr:from>
    <xdr:to>
      <xdr:col>5</xdr:col>
      <xdr:colOff>320040</xdr:colOff>
      <xdr:row>26</xdr:row>
      <xdr:rowOff>167640</xdr:rowOff>
    </xdr:to>
    <xdr:pic>
      <xdr:nvPicPr>
        <xdr:cNvPr id="98502" name="Picture 22" descr="CA1RS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5684520"/>
          <a:ext cx="301752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129540</xdr:colOff>
      <xdr:row>7</xdr:row>
      <xdr:rowOff>30480</xdr:rowOff>
    </xdr:from>
    <xdr:to>
      <xdr:col>5</xdr:col>
      <xdr:colOff>297180</xdr:colOff>
      <xdr:row>12</xdr:row>
      <xdr:rowOff>45720</xdr:rowOff>
    </xdr:to>
    <xdr:pic>
      <xdr:nvPicPr>
        <xdr:cNvPr id="98503" name="Picture 21" descr="CA1SS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1775460"/>
          <a:ext cx="3025140" cy="1234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10</xdr:row>
          <xdr:rowOff>38100</xdr:rowOff>
        </xdr:from>
        <xdr:to>
          <xdr:col>11</xdr:col>
          <xdr:colOff>190500</xdr:colOff>
          <xdr:row>11</xdr:row>
          <xdr:rowOff>45720</xdr:rowOff>
        </xdr:to>
        <xdr:sp macro="" textlink="">
          <xdr:nvSpPr>
            <xdr:cNvPr id="98396" name="CheckBox2" hidden="1">
              <a:extLst>
                <a:ext uri="{63B3BB69-23CF-44E3-9099-C40C66FF867C}">
                  <a14:compatExt spid="_x0000_s98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205740</xdr:colOff>
          <xdr:row>6</xdr:row>
          <xdr:rowOff>137160</xdr:rowOff>
        </xdr:from>
        <xdr:to>
          <xdr:col>7</xdr:col>
          <xdr:colOff>563880</xdr:colOff>
          <xdr:row>7</xdr:row>
          <xdr:rowOff>106680</xdr:rowOff>
        </xdr:to>
        <xdr:sp macro="" textlink="">
          <xdr:nvSpPr>
            <xdr:cNvPr id="98397" name="CheckBox3" hidden="1">
              <a:extLst>
                <a:ext uri="{63B3BB69-23CF-44E3-9099-C40C66FF867C}">
                  <a14:compatExt spid="_x0000_s98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8</xdr:row>
          <xdr:rowOff>152400</xdr:rowOff>
        </xdr:from>
        <xdr:to>
          <xdr:col>8</xdr:col>
          <xdr:colOff>495300</xdr:colOff>
          <xdr:row>9</xdr:row>
          <xdr:rowOff>121920</xdr:rowOff>
        </xdr:to>
        <xdr:sp macro="" textlink="">
          <xdr:nvSpPr>
            <xdr:cNvPr id="98398" name="CheckBox5" hidden="1">
              <a:extLst>
                <a:ext uri="{63B3BB69-23CF-44E3-9099-C40C66FF867C}">
                  <a14:compatExt spid="_x0000_s98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25</xdr:row>
          <xdr:rowOff>38100</xdr:rowOff>
        </xdr:from>
        <xdr:to>
          <xdr:col>11</xdr:col>
          <xdr:colOff>190500</xdr:colOff>
          <xdr:row>26</xdr:row>
          <xdr:rowOff>45720</xdr:rowOff>
        </xdr:to>
        <xdr:sp macro="" textlink="">
          <xdr:nvSpPr>
            <xdr:cNvPr id="98401" name="CheckBox6" hidden="1">
              <a:extLst>
                <a:ext uri="{63B3BB69-23CF-44E3-9099-C40C66FF867C}">
                  <a14:compatExt spid="_x0000_s98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205740</xdr:colOff>
          <xdr:row>21</xdr:row>
          <xdr:rowOff>137160</xdr:rowOff>
        </xdr:from>
        <xdr:to>
          <xdr:col>7</xdr:col>
          <xdr:colOff>563880</xdr:colOff>
          <xdr:row>22</xdr:row>
          <xdr:rowOff>106680</xdr:rowOff>
        </xdr:to>
        <xdr:sp macro="" textlink="">
          <xdr:nvSpPr>
            <xdr:cNvPr id="98402" name="CheckBox7" hidden="1">
              <a:extLst>
                <a:ext uri="{63B3BB69-23CF-44E3-9099-C40C66FF867C}">
                  <a14:compatExt spid="_x0000_s98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23</xdr:row>
          <xdr:rowOff>152400</xdr:rowOff>
        </xdr:from>
        <xdr:to>
          <xdr:col>8</xdr:col>
          <xdr:colOff>495300</xdr:colOff>
          <xdr:row>24</xdr:row>
          <xdr:rowOff>121920</xdr:rowOff>
        </xdr:to>
        <xdr:sp macro="" textlink="">
          <xdr:nvSpPr>
            <xdr:cNvPr id="98403" name="CheckBox8" hidden="1">
              <a:extLst>
                <a:ext uri="{63B3BB69-23CF-44E3-9099-C40C66FF867C}">
                  <a14:compatExt spid="_x0000_s98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41</xdr:row>
          <xdr:rowOff>38100</xdr:rowOff>
        </xdr:from>
        <xdr:to>
          <xdr:col>11</xdr:col>
          <xdr:colOff>190500</xdr:colOff>
          <xdr:row>42</xdr:row>
          <xdr:rowOff>45720</xdr:rowOff>
        </xdr:to>
        <xdr:sp macro="" textlink="">
          <xdr:nvSpPr>
            <xdr:cNvPr id="98405" name="CheckBox9" hidden="1">
              <a:extLst>
                <a:ext uri="{63B3BB69-23CF-44E3-9099-C40C66FF867C}">
                  <a14:compatExt spid="_x0000_s98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205740</xdr:colOff>
          <xdr:row>37</xdr:row>
          <xdr:rowOff>137160</xdr:rowOff>
        </xdr:from>
        <xdr:to>
          <xdr:col>7</xdr:col>
          <xdr:colOff>563880</xdr:colOff>
          <xdr:row>38</xdr:row>
          <xdr:rowOff>106680</xdr:rowOff>
        </xdr:to>
        <xdr:sp macro="" textlink="">
          <xdr:nvSpPr>
            <xdr:cNvPr id="98406" name="CheckBox10" hidden="1">
              <a:extLst>
                <a:ext uri="{63B3BB69-23CF-44E3-9099-C40C66FF867C}">
                  <a14:compatExt spid="_x0000_s98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39</xdr:row>
          <xdr:rowOff>152400</xdr:rowOff>
        </xdr:from>
        <xdr:to>
          <xdr:col>8</xdr:col>
          <xdr:colOff>495300</xdr:colOff>
          <xdr:row>40</xdr:row>
          <xdr:rowOff>121920</xdr:rowOff>
        </xdr:to>
        <xdr:sp macro="" textlink="">
          <xdr:nvSpPr>
            <xdr:cNvPr id="98407" name="CheckBox11" hidden="1">
              <a:extLst>
                <a:ext uri="{63B3BB69-23CF-44E3-9099-C40C66FF867C}">
                  <a14:compatExt spid="_x0000_s98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53</xdr:row>
      <xdr:rowOff>0</xdr:rowOff>
    </xdr:from>
    <xdr:to>
      <xdr:col>0</xdr:col>
      <xdr:colOff>0</xdr:colOff>
      <xdr:row>53</xdr:row>
      <xdr:rowOff>0</xdr:rowOff>
    </xdr:to>
    <xdr:sp macro="" textlink="">
      <xdr:nvSpPr>
        <xdr:cNvPr id="94392" name="Rectangle 1"/>
        <xdr:cNvSpPr>
          <a:spLocks noChangeArrowheads="1"/>
        </xdr:cNvSpPr>
      </xdr:nvSpPr>
      <xdr:spPr bwMode="auto">
        <a:xfrm>
          <a:off x="0" y="13327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53</xdr:row>
      <xdr:rowOff>0</xdr:rowOff>
    </xdr:from>
    <xdr:to>
      <xdr:col>0</xdr:col>
      <xdr:colOff>0</xdr:colOff>
      <xdr:row>53</xdr:row>
      <xdr:rowOff>0</xdr:rowOff>
    </xdr:to>
    <xdr:sp macro="" textlink="">
      <xdr:nvSpPr>
        <xdr:cNvPr id="94393" name="Rectangle 2"/>
        <xdr:cNvSpPr>
          <a:spLocks noChangeArrowheads="1"/>
        </xdr:cNvSpPr>
      </xdr:nvSpPr>
      <xdr:spPr bwMode="auto">
        <a:xfrm>
          <a:off x="0" y="13327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53</xdr:row>
      <xdr:rowOff>0</xdr:rowOff>
    </xdr:from>
    <xdr:to>
      <xdr:col>0</xdr:col>
      <xdr:colOff>0</xdr:colOff>
      <xdr:row>53</xdr:row>
      <xdr:rowOff>0</xdr:rowOff>
    </xdr:to>
    <xdr:sp macro="" textlink="">
      <xdr:nvSpPr>
        <xdr:cNvPr id="94394" name="Rectangle 3"/>
        <xdr:cNvSpPr>
          <a:spLocks noChangeArrowheads="1"/>
        </xdr:cNvSpPr>
      </xdr:nvSpPr>
      <xdr:spPr bwMode="auto">
        <a:xfrm>
          <a:off x="0" y="13327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53</xdr:row>
      <xdr:rowOff>0</xdr:rowOff>
    </xdr:from>
    <xdr:to>
      <xdr:col>0</xdr:col>
      <xdr:colOff>0</xdr:colOff>
      <xdr:row>53</xdr:row>
      <xdr:rowOff>0</xdr:rowOff>
    </xdr:to>
    <xdr:sp macro="" textlink="">
      <xdr:nvSpPr>
        <xdr:cNvPr id="94395" name="Rectangle 4"/>
        <xdr:cNvSpPr>
          <a:spLocks noChangeArrowheads="1"/>
        </xdr:cNvSpPr>
      </xdr:nvSpPr>
      <xdr:spPr bwMode="auto">
        <a:xfrm>
          <a:off x="0" y="13327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4396" name="Rectangle 5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4397" name="Rectangle 6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121920</xdr:rowOff>
    </xdr:to>
    <xdr:pic>
      <xdr:nvPicPr>
        <xdr:cNvPr id="94398" name="Picture 7" descr="Ruukki_bw_p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5</xdr:row>
          <xdr:rowOff>53340</xdr:rowOff>
        </xdr:from>
        <xdr:to>
          <xdr:col>1</xdr:col>
          <xdr:colOff>281940</xdr:colOff>
          <xdr:row>6</xdr:row>
          <xdr:rowOff>15240</xdr:rowOff>
        </xdr:to>
        <xdr:sp macro="" textlink="">
          <xdr:nvSpPr>
            <xdr:cNvPr id="85005" name="CheckBox1" hidden="1">
              <a:extLst>
                <a:ext uri="{63B3BB69-23CF-44E3-9099-C40C66FF867C}">
                  <a14:compatExt spid="_x0000_s85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38100</xdr:rowOff>
        </xdr:from>
        <xdr:to>
          <xdr:col>1</xdr:col>
          <xdr:colOff>167640</xdr:colOff>
          <xdr:row>22</xdr:row>
          <xdr:rowOff>0</xdr:rowOff>
        </xdr:to>
        <xdr:sp macro="" textlink="">
          <xdr:nvSpPr>
            <xdr:cNvPr id="85017" name="CheckBox2" hidden="1">
              <a:extLst>
                <a:ext uri="{63B3BB69-23CF-44E3-9099-C40C66FF867C}">
                  <a14:compatExt spid="_x0000_s850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213360</xdr:colOff>
      <xdr:row>7</xdr:row>
      <xdr:rowOff>220980</xdr:rowOff>
    </xdr:from>
    <xdr:to>
      <xdr:col>5</xdr:col>
      <xdr:colOff>365760</xdr:colOff>
      <xdr:row>15</xdr:row>
      <xdr:rowOff>220980</xdr:rowOff>
    </xdr:to>
    <xdr:pic>
      <xdr:nvPicPr>
        <xdr:cNvPr id="94399" name="Picture 90" descr="CA1EC1X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1981200"/>
          <a:ext cx="3009900" cy="2011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24</xdr:row>
      <xdr:rowOff>228600</xdr:rowOff>
    </xdr:from>
    <xdr:to>
      <xdr:col>5</xdr:col>
      <xdr:colOff>381000</xdr:colOff>
      <xdr:row>31</xdr:row>
      <xdr:rowOff>15240</xdr:rowOff>
    </xdr:to>
    <xdr:pic>
      <xdr:nvPicPr>
        <xdr:cNvPr id="94400" name="Picture 91" descr="CA1IC1X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263640"/>
          <a:ext cx="3009900" cy="1546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91440</xdr:colOff>
      <xdr:row>39</xdr:row>
      <xdr:rowOff>0</xdr:rowOff>
    </xdr:from>
    <xdr:to>
      <xdr:col>5</xdr:col>
      <xdr:colOff>243840</xdr:colOff>
      <xdr:row>45</xdr:row>
      <xdr:rowOff>198120</xdr:rowOff>
    </xdr:to>
    <xdr:pic>
      <xdr:nvPicPr>
        <xdr:cNvPr id="94401" name="Picture 92" descr="CA1IC2X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9806940"/>
          <a:ext cx="3009900" cy="1706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</xdr:colOff>
          <xdr:row>37</xdr:row>
          <xdr:rowOff>30480</xdr:rowOff>
        </xdr:from>
        <xdr:to>
          <xdr:col>5</xdr:col>
          <xdr:colOff>449580</xdr:colOff>
          <xdr:row>38</xdr:row>
          <xdr:rowOff>99060</xdr:rowOff>
        </xdr:to>
        <xdr:sp macro="" textlink="">
          <xdr:nvSpPr>
            <xdr:cNvPr id="85999" name="CheckBox11" hidden="1">
              <a:extLst>
                <a:ext uri="{63B3BB69-23CF-44E3-9099-C40C66FF867C}">
                  <a14:compatExt spid="_x0000_s85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10</xdr:row>
          <xdr:rowOff>38100</xdr:rowOff>
        </xdr:from>
        <xdr:to>
          <xdr:col>11</xdr:col>
          <xdr:colOff>190500</xdr:colOff>
          <xdr:row>11</xdr:row>
          <xdr:rowOff>38100</xdr:rowOff>
        </xdr:to>
        <xdr:sp macro="" textlink="">
          <xdr:nvSpPr>
            <xdr:cNvPr id="86002" name="CheckBox3" hidden="1">
              <a:extLst>
                <a:ext uri="{63B3BB69-23CF-44E3-9099-C40C66FF867C}">
                  <a14:compatExt spid="_x0000_s86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6</xdr:row>
          <xdr:rowOff>22860</xdr:rowOff>
        </xdr:from>
        <xdr:to>
          <xdr:col>7</xdr:col>
          <xdr:colOff>464820</xdr:colOff>
          <xdr:row>7</xdr:row>
          <xdr:rowOff>53340</xdr:rowOff>
        </xdr:to>
        <xdr:sp macro="" textlink="">
          <xdr:nvSpPr>
            <xdr:cNvPr id="86003" name="CheckBox4" hidden="1">
              <a:extLst>
                <a:ext uri="{63B3BB69-23CF-44E3-9099-C40C66FF867C}">
                  <a14:compatExt spid="_x0000_s86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8</xdr:row>
          <xdr:rowOff>152400</xdr:rowOff>
        </xdr:from>
        <xdr:to>
          <xdr:col>8</xdr:col>
          <xdr:colOff>495300</xdr:colOff>
          <xdr:row>9</xdr:row>
          <xdr:rowOff>114300</xdr:rowOff>
        </xdr:to>
        <xdr:sp macro="" textlink="">
          <xdr:nvSpPr>
            <xdr:cNvPr id="86004" name="CheckBox5" hidden="1">
              <a:extLst>
                <a:ext uri="{63B3BB69-23CF-44E3-9099-C40C66FF867C}">
                  <a14:compatExt spid="_x0000_s86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7</xdr:row>
          <xdr:rowOff>38100</xdr:rowOff>
        </xdr:from>
        <xdr:to>
          <xdr:col>7</xdr:col>
          <xdr:colOff>472440</xdr:colOff>
          <xdr:row>8</xdr:row>
          <xdr:rowOff>0</xdr:rowOff>
        </xdr:to>
        <xdr:sp macro="" textlink="">
          <xdr:nvSpPr>
            <xdr:cNvPr id="86008" name="CheckBox6" hidden="1">
              <a:extLst>
                <a:ext uri="{63B3BB69-23CF-44E3-9099-C40C66FF867C}">
                  <a14:compatExt spid="_x0000_s860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26</xdr:row>
          <xdr:rowOff>38100</xdr:rowOff>
        </xdr:from>
        <xdr:to>
          <xdr:col>11</xdr:col>
          <xdr:colOff>190500</xdr:colOff>
          <xdr:row>27</xdr:row>
          <xdr:rowOff>38100</xdr:rowOff>
        </xdr:to>
        <xdr:sp macro="" textlink="">
          <xdr:nvSpPr>
            <xdr:cNvPr id="86009" name="CheckBox7" hidden="1">
              <a:extLst>
                <a:ext uri="{63B3BB69-23CF-44E3-9099-C40C66FF867C}">
                  <a14:compatExt spid="_x0000_s86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22</xdr:row>
          <xdr:rowOff>22860</xdr:rowOff>
        </xdr:from>
        <xdr:to>
          <xdr:col>7</xdr:col>
          <xdr:colOff>464820</xdr:colOff>
          <xdr:row>23</xdr:row>
          <xdr:rowOff>53340</xdr:rowOff>
        </xdr:to>
        <xdr:sp macro="" textlink="">
          <xdr:nvSpPr>
            <xdr:cNvPr id="86010" name="CheckBox8" hidden="1">
              <a:extLst>
                <a:ext uri="{63B3BB69-23CF-44E3-9099-C40C66FF867C}">
                  <a14:compatExt spid="_x0000_s860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24</xdr:row>
          <xdr:rowOff>152400</xdr:rowOff>
        </xdr:from>
        <xdr:to>
          <xdr:col>8</xdr:col>
          <xdr:colOff>495300</xdr:colOff>
          <xdr:row>25</xdr:row>
          <xdr:rowOff>114300</xdr:rowOff>
        </xdr:to>
        <xdr:sp macro="" textlink="">
          <xdr:nvSpPr>
            <xdr:cNvPr id="86011" name="CheckBox9" hidden="1">
              <a:extLst>
                <a:ext uri="{63B3BB69-23CF-44E3-9099-C40C66FF867C}">
                  <a14:compatExt spid="_x0000_s860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23</xdr:row>
          <xdr:rowOff>38100</xdr:rowOff>
        </xdr:from>
        <xdr:to>
          <xdr:col>7</xdr:col>
          <xdr:colOff>472440</xdr:colOff>
          <xdr:row>24</xdr:row>
          <xdr:rowOff>0</xdr:rowOff>
        </xdr:to>
        <xdr:sp macro="" textlink="">
          <xdr:nvSpPr>
            <xdr:cNvPr id="86012" name="CheckBox10" hidden="1">
              <a:extLst>
                <a:ext uri="{63B3BB69-23CF-44E3-9099-C40C66FF867C}">
                  <a14:compatExt spid="_x0000_s860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42</xdr:row>
          <xdr:rowOff>38100</xdr:rowOff>
        </xdr:from>
        <xdr:to>
          <xdr:col>11</xdr:col>
          <xdr:colOff>190500</xdr:colOff>
          <xdr:row>43</xdr:row>
          <xdr:rowOff>38100</xdr:rowOff>
        </xdr:to>
        <xdr:sp macro="" textlink="">
          <xdr:nvSpPr>
            <xdr:cNvPr id="86015" name="CheckBox12" hidden="1">
              <a:extLst>
                <a:ext uri="{63B3BB69-23CF-44E3-9099-C40C66FF867C}">
                  <a14:compatExt spid="_x0000_s860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38</xdr:row>
          <xdr:rowOff>22860</xdr:rowOff>
        </xdr:from>
        <xdr:to>
          <xdr:col>7</xdr:col>
          <xdr:colOff>464820</xdr:colOff>
          <xdr:row>39</xdr:row>
          <xdr:rowOff>53340</xdr:rowOff>
        </xdr:to>
        <xdr:sp macro="" textlink="">
          <xdr:nvSpPr>
            <xdr:cNvPr id="105472" name="CheckBox13" hidden="1">
              <a:extLst>
                <a:ext uri="{63B3BB69-23CF-44E3-9099-C40C66FF867C}">
                  <a14:compatExt spid="_x0000_s105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40</xdr:row>
          <xdr:rowOff>152400</xdr:rowOff>
        </xdr:from>
        <xdr:to>
          <xdr:col>8</xdr:col>
          <xdr:colOff>495300</xdr:colOff>
          <xdr:row>41</xdr:row>
          <xdr:rowOff>114300</xdr:rowOff>
        </xdr:to>
        <xdr:sp macro="" textlink="">
          <xdr:nvSpPr>
            <xdr:cNvPr id="105473" name="CheckBox14" hidden="1">
              <a:extLst>
                <a:ext uri="{63B3BB69-23CF-44E3-9099-C40C66FF867C}">
                  <a14:compatExt spid="_x0000_s105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39</xdr:row>
          <xdr:rowOff>38100</xdr:rowOff>
        </xdr:from>
        <xdr:to>
          <xdr:col>7</xdr:col>
          <xdr:colOff>472440</xdr:colOff>
          <xdr:row>40</xdr:row>
          <xdr:rowOff>0</xdr:rowOff>
        </xdr:to>
        <xdr:sp macro="" textlink="">
          <xdr:nvSpPr>
            <xdr:cNvPr id="105474" name="CheckBox15" hidden="1">
              <a:extLst>
                <a:ext uri="{63B3BB69-23CF-44E3-9099-C40C66FF867C}">
                  <a14:compatExt spid="_x0000_s105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53</xdr:row>
      <xdr:rowOff>0</xdr:rowOff>
    </xdr:from>
    <xdr:to>
      <xdr:col>0</xdr:col>
      <xdr:colOff>0</xdr:colOff>
      <xdr:row>53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13327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53</xdr:row>
      <xdr:rowOff>0</xdr:rowOff>
    </xdr:from>
    <xdr:to>
      <xdr:col>0</xdr:col>
      <xdr:colOff>0</xdr:colOff>
      <xdr:row>53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13327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53</xdr:row>
      <xdr:rowOff>0</xdr:rowOff>
    </xdr:from>
    <xdr:to>
      <xdr:col>0</xdr:col>
      <xdr:colOff>0</xdr:colOff>
      <xdr:row>53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13327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53</xdr:row>
      <xdr:rowOff>0</xdr:rowOff>
    </xdr:from>
    <xdr:to>
      <xdr:col>0</xdr:col>
      <xdr:colOff>0</xdr:colOff>
      <xdr:row>53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0" y="13327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121920</xdr:rowOff>
    </xdr:to>
    <xdr:pic>
      <xdr:nvPicPr>
        <xdr:cNvPr id="8" name="Picture 7" descr="Ruukki_bw_p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5</xdr:row>
          <xdr:rowOff>53340</xdr:rowOff>
        </xdr:from>
        <xdr:to>
          <xdr:col>1</xdr:col>
          <xdr:colOff>281940</xdr:colOff>
          <xdr:row>6</xdr:row>
          <xdr:rowOff>15240</xdr:rowOff>
        </xdr:to>
        <xdr:sp macro="" textlink="">
          <xdr:nvSpPr>
            <xdr:cNvPr id="110593" name="CheckBox1" hidden="1">
              <a:extLst>
                <a:ext uri="{63B3BB69-23CF-44E3-9099-C40C66FF867C}">
                  <a14:compatExt spid="_x0000_s110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38100</xdr:rowOff>
        </xdr:from>
        <xdr:to>
          <xdr:col>2</xdr:col>
          <xdr:colOff>297180</xdr:colOff>
          <xdr:row>22</xdr:row>
          <xdr:rowOff>53340</xdr:rowOff>
        </xdr:to>
        <xdr:sp macro="" textlink="">
          <xdr:nvSpPr>
            <xdr:cNvPr id="110594" name="CheckBox2" hidden="1">
              <a:extLst>
                <a:ext uri="{63B3BB69-23CF-44E3-9099-C40C66FF867C}">
                  <a14:compatExt spid="_x0000_s110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10</xdr:row>
          <xdr:rowOff>38100</xdr:rowOff>
        </xdr:from>
        <xdr:to>
          <xdr:col>11</xdr:col>
          <xdr:colOff>190500</xdr:colOff>
          <xdr:row>11</xdr:row>
          <xdr:rowOff>38100</xdr:rowOff>
        </xdr:to>
        <xdr:sp macro="" textlink="">
          <xdr:nvSpPr>
            <xdr:cNvPr id="110595" name="CheckBox3" hidden="1">
              <a:extLst>
                <a:ext uri="{63B3BB69-23CF-44E3-9099-C40C66FF867C}">
                  <a14:compatExt spid="_x0000_s110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6</xdr:row>
          <xdr:rowOff>22860</xdr:rowOff>
        </xdr:from>
        <xdr:to>
          <xdr:col>7</xdr:col>
          <xdr:colOff>464820</xdr:colOff>
          <xdr:row>7</xdr:row>
          <xdr:rowOff>53340</xdr:rowOff>
        </xdr:to>
        <xdr:sp macro="" textlink="">
          <xdr:nvSpPr>
            <xdr:cNvPr id="110596" name="CheckBox4" hidden="1">
              <a:extLst>
                <a:ext uri="{63B3BB69-23CF-44E3-9099-C40C66FF867C}">
                  <a14:compatExt spid="_x0000_s110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8</xdr:row>
          <xdr:rowOff>152400</xdr:rowOff>
        </xdr:from>
        <xdr:to>
          <xdr:col>8</xdr:col>
          <xdr:colOff>495300</xdr:colOff>
          <xdr:row>9</xdr:row>
          <xdr:rowOff>114300</xdr:rowOff>
        </xdr:to>
        <xdr:sp macro="" textlink="">
          <xdr:nvSpPr>
            <xdr:cNvPr id="110597" name="CheckBox5" hidden="1">
              <a:extLst>
                <a:ext uri="{63B3BB69-23CF-44E3-9099-C40C66FF867C}">
                  <a14:compatExt spid="_x0000_s110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7</xdr:row>
          <xdr:rowOff>38100</xdr:rowOff>
        </xdr:from>
        <xdr:to>
          <xdr:col>7</xdr:col>
          <xdr:colOff>472440</xdr:colOff>
          <xdr:row>8</xdr:row>
          <xdr:rowOff>0</xdr:rowOff>
        </xdr:to>
        <xdr:sp macro="" textlink="">
          <xdr:nvSpPr>
            <xdr:cNvPr id="110598" name="CheckBox6" hidden="1">
              <a:extLst>
                <a:ext uri="{63B3BB69-23CF-44E3-9099-C40C66FF867C}">
                  <a14:compatExt spid="_x0000_s110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26</xdr:row>
          <xdr:rowOff>38100</xdr:rowOff>
        </xdr:from>
        <xdr:to>
          <xdr:col>11</xdr:col>
          <xdr:colOff>190500</xdr:colOff>
          <xdr:row>27</xdr:row>
          <xdr:rowOff>38100</xdr:rowOff>
        </xdr:to>
        <xdr:sp macro="" textlink="">
          <xdr:nvSpPr>
            <xdr:cNvPr id="110599" name="CheckBox7" hidden="1">
              <a:extLst>
                <a:ext uri="{63B3BB69-23CF-44E3-9099-C40C66FF867C}">
                  <a14:compatExt spid="_x0000_s110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22</xdr:row>
          <xdr:rowOff>22860</xdr:rowOff>
        </xdr:from>
        <xdr:to>
          <xdr:col>7</xdr:col>
          <xdr:colOff>464820</xdr:colOff>
          <xdr:row>23</xdr:row>
          <xdr:rowOff>53340</xdr:rowOff>
        </xdr:to>
        <xdr:sp macro="" textlink="">
          <xdr:nvSpPr>
            <xdr:cNvPr id="110600" name="CheckBox8" hidden="1">
              <a:extLst>
                <a:ext uri="{63B3BB69-23CF-44E3-9099-C40C66FF867C}">
                  <a14:compatExt spid="_x0000_s110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24</xdr:row>
          <xdr:rowOff>152400</xdr:rowOff>
        </xdr:from>
        <xdr:to>
          <xdr:col>8</xdr:col>
          <xdr:colOff>495300</xdr:colOff>
          <xdr:row>25</xdr:row>
          <xdr:rowOff>114300</xdr:rowOff>
        </xdr:to>
        <xdr:sp macro="" textlink="">
          <xdr:nvSpPr>
            <xdr:cNvPr id="110601" name="CheckBox9" hidden="1">
              <a:extLst>
                <a:ext uri="{63B3BB69-23CF-44E3-9099-C40C66FF867C}">
                  <a14:compatExt spid="_x0000_s110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23</xdr:row>
          <xdr:rowOff>38100</xdr:rowOff>
        </xdr:from>
        <xdr:to>
          <xdr:col>7</xdr:col>
          <xdr:colOff>472440</xdr:colOff>
          <xdr:row>24</xdr:row>
          <xdr:rowOff>0</xdr:rowOff>
        </xdr:to>
        <xdr:sp macro="" textlink="">
          <xdr:nvSpPr>
            <xdr:cNvPr id="110602" name="CheckBox10" hidden="1">
              <a:extLst>
                <a:ext uri="{63B3BB69-23CF-44E3-9099-C40C66FF867C}">
                  <a14:compatExt spid="_x0000_s110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42</xdr:row>
          <xdr:rowOff>38100</xdr:rowOff>
        </xdr:from>
        <xdr:to>
          <xdr:col>11</xdr:col>
          <xdr:colOff>190500</xdr:colOff>
          <xdr:row>43</xdr:row>
          <xdr:rowOff>38100</xdr:rowOff>
        </xdr:to>
        <xdr:sp macro="" textlink="">
          <xdr:nvSpPr>
            <xdr:cNvPr id="110603" name="CheckBox12" hidden="1">
              <a:extLst>
                <a:ext uri="{63B3BB69-23CF-44E3-9099-C40C66FF867C}">
                  <a14:compatExt spid="_x0000_s110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38</xdr:row>
          <xdr:rowOff>22860</xdr:rowOff>
        </xdr:from>
        <xdr:to>
          <xdr:col>7</xdr:col>
          <xdr:colOff>464820</xdr:colOff>
          <xdr:row>39</xdr:row>
          <xdr:rowOff>53340</xdr:rowOff>
        </xdr:to>
        <xdr:sp macro="" textlink="">
          <xdr:nvSpPr>
            <xdr:cNvPr id="110604" name="CheckBox13" hidden="1">
              <a:extLst>
                <a:ext uri="{63B3BB69-23CF-44E3-9099-C40C66FF867C}">
                  <a14:compatExt spid="_x0000_s110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40</xdr:row>
          <xdr:rowOff>152400</xdr:rowOff>
        </xdr:from>
        <xdr:to>
          <xdr:col>8</xdr:col>
          <xdr:colOff>495300</xdr:colOff>
          <xdr:row>41</xdr:row>
          <xdr:rowOff>114300</xdr:rowOff>
        </xdr:to>
        <xdr:sp macro="" textlink="">
          <xdr:nvSpPr>
            <xdr:cNvPr id="110605" name="CheckBox14" hidden="1">
              <a:extLst>
                <a:ext uri="{63B3BB69-23CF-44E3-9099-C40C66FF867C}">
                  <a14:compatExt spid="_x0000_s110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39</xdr:row>
          <xdr:rowOff>38100</xdr:rowOff>
        </xdr:from>
        <xdr:to>
          <xdr:col>7</xdr:col>
          <xdr:colOff>472440</xdr:colOff>
          <xdr:row>40</xdr:row>
          <xdr:rowOff>0</xdr:rowOff>
        </xdr:to>
        <xdr:sp macro="" textlink="">
          <xdr:nvSpPr>
            <xdr:cNvPr id="110606" name="CheckBox15" hidden="1">
              <a:extLst>
                <a:ext uri="{63B3BB69-23CF-44E3-9099-C40C66FF867C}">
                  <a14:compatExt spid="_x0000_s110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37</xdr:row>
          <xdr:rowOff>60960</xdr:rowOff>
        </xdr:from>
        <xdr:to>
          <xdr:col>2</xdr:col>
          <xdr:colOff>289560</xdr:colOff>
          <xdr:row>38</xdr:row>
          <xdr:rowOff>76200</xdr:rowOff>
        </xdr:to>
        <xdr:sp macro="" textlink="">
          <xdr:nvSpPr>
            <xdr:cNvPr id="110607" name="CheckBox11" hidden="1">
              <a:extLst>
                <a:ext uri="{63B3BB69-23CF-44E3-9099-C40C66FF867C}">
                  <a14:compatExt spid="_x0000_s110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510540</xdr:colOff>
      <xdr:row>7</xdr:row>
      <xdr:rowOff>137160</xdr:rowOff>
    </xdr:from>
    <xdr:to>
      <xdr:col>4</xdr:col>
      <xdr:colOff>183433</xdr:colOff>
      <xdr:row>15</xdr:row>
      <xdr:rowOff>206112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" y="1897380"/>
          <a:ext cx="1958893" cy="2080632"/>
        </a:xfrm>
        <a:prstGeom prst="rect">
          <a:avLst/>
        </a:prstGeom>
      </xdr:spPr>
    </xdr:pic>
    <xdr:clientData/>
  </xdr:twoCellAnchor>
  <xdr:twoCellAnchor editAs="oneCell">
    <xdr:from>
      <xdr:col>0</xdr:col>
      <xdr:colOff>175260</xdr:colOff>
      <xdr:row>22</xdr:row>
      <xdr:rowOff>94843</xdr:rowOff>
    </xdr:from>
    <xdr:to>
      <xdr:col>4</xdr:col>
      <xdr:colOff>304800</xdr:colOff>
      <xdr:row>31</xdr:row>
      <xdr:rowOff>234092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5260" y="5626963"/>
          <a:ext cx="2415540" cy="240238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53</xdr:row>
      <xdr:rowOff>0</xdr:rowOff>
    </xdr:from>
    <xdr:to>
      <xdr:col>0</xdr:col>
      <xdr:colOff>0</xdr:colOff>
      <xdr:row>53</xdr:row>
      <xdr:rowOff>0</xdr:rowOff>
    </xdr:to>
    <xdr:sp macro="" textlink="">
      <xdr:nvSpPr>
        <xdr:cNvPr id="84870" name="Rectangle 1"/>
        <xdr:cNvSpPr>
          <a:spLocks noChangeArrowheads="1"/>
        </xdr:cNvSpPr>
      </xdr:nvSpPr>
      <xdr:spPr bwMode="auto">
        <a:xfrm>
          <a:off x="0" y="129616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53</xdr:row>
      <xdr:rowOff>0</xdr:rowOff>
    </xdr:from>
    <xdr:to>
      <xdr:col>0</xdr:col>
      <xdr:colOff>0</xdr:colOff>
      <xdr:row>53</xdr:row>
      <xdr:rowOff>0</xdr:rowOff>
    </xdr:to>
    <xdr:sp macro="" textlink="">
      <xdr:nvSpPr>
        <xdr:cNvPr id="84871" name="Rectangle 2"/>
        <xdr:cNvSpPr>
          <a:spLocks noChangeArrowheads="1"/>
        </xdr:cNvSpPr>
      </xdr:nvSpPr>
      <xdr:spPr bwMode="auto">
        <a:xfrm>
          <a:off x="0" y="129616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53</xdr:row>
      <xdr:rowOff>0</xdr:rowOff>
    </xdr:from>
    <xdr:to>
      <xdr:col>0</xdr:col>
      <xdr:colOff>0</xdr:colOff>
      <xdr:row>53</xdr:row>
      <xdr:rowOff>0</xdr:rowOff>
    </xdr:to>
    <xdr:sp macro="" textlink="">
      <xdr:nvSpPr>
        <xdr:cNvPr id="84872" name="Rectangle 3"/>
        <xdr:cNvSpPr>
          <a:spLocks noChangeArrowheads="1"/>
        </xdr:cNvSpPr>
      </xdr:nvSpPr>
      <xdr:spPr bwMode="auto">
        <a:xfrm>
          <a:off x="0" y="129616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53</xdr:row>
      <xdr:rowOff>0</xdr:rowOff>
    </xdr:from>
    <xdr:to>
      <xdr:col>0</xdr:col>
      <xdr:colOff>0</xdr:colOff>
      <xdr:row>53</xdr:row>
      <xdr:rowOff>0</xdr:rowOff>
    </xdr:to>
    <xdr:sp macro="" textlink="">
      <xdr:nvSpPr>
        <xdr:cNvPr id="84873" name="Rectangle 4"/>
        <xdr:cNvSpPr>
          <a:spLocks noChangeArrowheads="1"/>
        </xdr:cNvSpPr>
      </xdr:nvSpPr>
      <xdr:spPr bwMode="auto">
        <a:xfrm>
          <a:off x="0" y="129616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84874" name="Rectangle 5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84875" name="Rectangle 6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121920</xdr:rowOff>
    </xdr:to>
    <xdr:pic>
      <xdr:nvPicPr>
        <xdr:cNvPr id="84876" name="Picture 7" descr="Ruukki_bw_p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5</xdr:row>
          <xdr:rowOff>45720</xdr:rowOff>
        </xdr:from>
        <xdr:to>
          <xdr:col>3</xdr:col>
          <xdr:colOff>381000</xdr:colOff>
          <xdr:row>6</xdr:row>
          <xdr:rowOff>152400</xdr:rowOff>
        </xdr:to>
        <xdr:sp macro="" textlink="">
          <xdr:nvSpPr>
            <xdr:cNvPr id="83991" name="CheckBox1" hidden="1">
              <a:extLst>
                <a:ext uri="{63B3BB69-23CF-44E3-9099-C40C66FF867C}">
                  <a14:compatExt spid="_x0000_s83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46</xdr:row>
          <xdr:rowOff>22860</xdr:rowOff>
        </xdr:from>
        <xdr:to>
          <xdr:col>10</xdr:col>
          <xdr:colOff>76200</xdr:colOff>
          <xdr:row>47</xdr:row>
          <xdr:rowOff>205740</xdr:rowOff>
        </xdr:to>
        <xdr:sp macro="" textlink="">
          <xdr:nvSpPr>
            <xdr:cNvPr id="84696" name="CheckBox42" hidden="1">
              <a:extLst>
                <a:ext uri="{63B3BB69-23CF-44E3-9099-C40C66FF867C}">
                  <a14:compatExt spid="_x0000_s84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21</xdr:row>
          <xdr:rowOff>45720</xdr:rowOff>
        </xdr:from>
        <xdr:to>
          <xdr:col>4</xdr:col>
          <xdr:colOff>30480</xdr:colOff>
          <xdr:row>22</xdr:row>
          <xdr:rowOff>228600</xdr:rowOff>
        </xdr:to>
        <xdr:sp macro="" textlink="">
          <xdr:nvSpPr>
            <xdr:cNvPr id="84704" name="CheckBox4" hidden="1">
              <a:extLst>
                <a:ext uri="{63B3BB69-23CF-44E3-9099-C40C66FF867C}">
                  <a14:compatExt spid="_x0000_s84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37</xdr:row>
          <xdr:rowOff>45720</xdr:rowOff>
        </xdr:from>
        <xdr:to>
          <xdr:col>4</xdr:col>
          <xdr:colOff>30480</xdr:colOff>
          <xdr:row>38</xdr:row>
          <xdr:rowOff>228600</xdr:rowOff>
        </xdr:to>
        <xdr:sp macro="" textlink="">
          <xdr:nvSpPr>
            <xdr:cNvPr id="84705" name="CheckBox17" hidden="1">
              <a:extLst>
                <a:ext uri="{63B3BB69-23CF-44E3-9099-C40C66FF867C}">
                  <a14:compatExt spid="_x0000_s84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160020</xdr:colOff>
      <xdr:row>8</xdr:row>
      <xdr:rowOff>0</xdr:rowOff>
    </xdr:from>
    <xdr:to>
      <xdr:col>5</xdr:col>
      <xdr:colOff>297180</xdr:colOff>
      <xdr:row>16</xdr:row>
      <xdr:rowOff>213360</xdr:rowOff>
    </xdr:to>
    <xdr:pic>
      <xdr:nvPicPr>
        <xdr:cNvPr id="84877" name="Picture 33" descr="CA1SF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988820"/>
          <a:ext cx="2994660" cy="216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26</xdr:row>
          <xdr:rowOff>38100</xdr:rowOff>
        </xdr:from>
        <xdr:to>
          <xdr:col>11</xdr:col>
          <xdr:colOff>190500</xdr:colOff>
          <xdr:row>27</xdr:row>
          <xdr:rowOff>45720</xdr:rowOff>
        </xdr:to>
        <xdr:sp macro="" textlink="">
          <xdr:nvSpPr>
            <xdr:cNvPr id="84765" name="CheckBox3" hidden="1">
              <a:extLst>
                <a:ext uri="{63B3BB69-23CF-44E3-9099-C40C66FF867C}">
                  <a14:compatExt spid="_x0000_s847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22</xdr:row>
          <xdr:rowOff>22860</xdr:rowOff>
        </xdr:from>
        <xdr:to>
          <xdr:col>7</xdr:col>
          <xdr:colOff>464820</xdr:colOff>
          <xdr:row>23</xdr:row>
          <xdr:rowOff>60960</xdr:rowOff>
        </xdr:to>
        <xdr:sp macro="" textlink="">
          <xdr:nvSpPr>
            <xdr:cNvPr id="84766" name="CheckBox7" hidden="1">
              <a:extLst>
                <a:ext uri="{63B3BB69-23CF-44E3-9099-C40C66FF867C}">
                  <a14:compatExt spid="_x0000_s847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24</xdr:row>
          <xdr:rowOff>152400</xdr:rowOff>
        </xdr:from>
        <xdr:to>
          <xdr:col>8</xdr:col>
          <xdr:colOff>495300</xdr:colOff>
          <xdr:row>25</xdr:row>
          <xdr:rowOff>121920</xdr:rowOff>
        </xdr:to>
        <xdr:sp macro="" textlink="">
          <xdr:nvSpPr>
            <xdr:cNvPr id="84767" name="CheckBox8" hidden="1">
              <a:extLst>
                <a:ext uri="{63B3BB69-23CF-44E3-9099-C40C66FF867C}">
                  <a14:compatExt spid="_x0000_s847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23</xdr:row>
          <xdr:rowOff>38100</xdr:rowOff>
        </xdr:from>
        <xdr:to>
          <xdr:col>7</xdr:col>
          <xdr:colOff>480060</xdr:colOff>
          <xdr:row>23</xdr:row>
          <xdr:rowOff>236220</xdr:rowOff>
        </xdr:to>
        <xdr:sp macro="" textlink="">
          <xdr:nvSpPr>
            <xdr:cNvPr id="84768" name="CheckBox9" hidden="1">
              <a:extLst>
                <a:ext uri="{63B3BB69-23CF-44E3-9099-C40C66FF867C}">
                  <a14:compatExt spid="_x0000_s847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42</xdr:row>
          <xdr:rowOff>38100</xdr:rowOff>
        </xdr:from>
        <xdr:to>
          <xdr:col>11</xdr:col>
          <xdr:colOff>190500</xdr:colOff>
          <xdr:row>43</xdr:row>
          <xdr:rowOff>45720</xdr:rowOff>
        </xdr:to>
        <xdr:sp macro="" textlink="">
          <xdr:nvSpPr>
            <xdr:cNvPr id="84770" name="CheckBox10" hidden="1">
              <a:extLst>
                <a:ext uri="{63B3BB69-23CF-44E3-9099-C40C66FF867C}">
                  <a14:compatExt spid="_x0000_s84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38</xdr:row>
          <xdr:rowOff>22860</xdr:rowOff>
        </xdr:from>
        <xdr:to>
          <xdr:col>7</xdr:col>
          <xdr:colOff>464820</xdr:colOff>
          <xdr:row>39</xdr:row>
          <xdr:rowOff>60960</xdr:rowOff>
        </xdr:to>
        <xdr:sp macro="" textlink="">
          <xdr:nvSpPr>
            <xdr:cNvPr id="84771" name="CheckBox11" hidden="1">
              <a:extLst>
                <a:ext uri="{63B3BB69-23CF-44E3-9099-C40C66FF867C}">
                  <a14:compatExt spid="_x0000_s84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40</xdr:row>
          <xdr:rowOff>152400</xdr:rowOff>
        </xdr:from>
        <xdr:to>
          <xdr:col>8</xdr:col>
          <xdr:colOff>495300</xdr:colOff>
          <xdr:row>41</xdr:row>
          <xdr:rowOff>121920</xdr:rowOff>
        </xdr:to>
        <xdr:sp macro="" textlink="">
          <xdr:nvSpPr>
            <xdr:cNvPr id="84772" name="CheckBox12" hidden="1">
              <a:extLst>
                <a:ext uri="{63B3BB69-23CF-44E3-9099-C40C66FF867C}">
                  <a14:compatExt spid="_x0000_s84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39</xdr:row>
          <xdr:rowOff>38100</xdr:rowOff>
        </xdr:from>
        <xdr:to>
          <xdr:col>7</xdr:col>
          <xdr:colOff>480060</xdr:colOff>
          <xdr:row>39</xdr:row>
          <xdr:rowOff>228600</xdr:rowOff>
        </xdr:to>
        <xdr:sp macro="" textlink="">
          <xdr:nvSpPr>
            <xdr:cNvPr id="84773" name="CheckBox13" hidden="1">
              <a:extLst>
                <a:ext uri="{63B3BB69-23CF-44E3-9099-C40C66FF867C}">
                  <a14:compatExt spid="_x0000_s847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10</xdr:row>
          <xdr:rowOff>38100</xdr:rowOff>
        </xdr:from>
        <xdr:to>
          <xdr:col>11</xdr:col>
          <xdr:colOff>190500</xdr:colOff>
          <xdr:row>11</xdr:row>
          <xdr:rowOff>45720</xdr:rowOff>
        </xdr:to>
        <xdr:sp macro="" textlink="">
          <xdr:nvSpPr>
            <xdr:cNvPr id="84777" name="CheckBox2" hidden="1">
              <a:extLst>
                <a:ext uri="{63B3BB69-23CF-44E3-9099-C40C66FF867C}">
                  <a14:compatExt spid="_x0000_s84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8</xdr:row>
          <xdr:rowOff>152400</xdr:rowOff>
        </xdr:from>
        <xdr:to>
          <xdr:col>8</xdr:col>
          <xdr:colOff>495300</xdr:colOff>
          <xdr:row>9</xdr:row>
          <xdr:rowOff>121920</xdr:rowOff>
        </xdr:to>
        <xdr:sp macro="" textlink="">
          <xdr:nvSpPr>
            <xdr:cNvPr id="84779" name="CheckBox6" hidden="1">
              <a:extLst>
                <a:ext uri="{63B3BB69-23CF-44E3-9099-C40C66FF867C}">
                  <a14:compatExt spid="_x0000_s847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</xdr:row>
          <xdr:rowOff>137160</xdr:rowOff>
        </xdr:from>
        <xdr:to>
          <xdr:col>7</xdr:col>
          <xdr:colOff>472440</xdr:colOff>
          <xdr:row>7</xdr:row>
          <xdr:rowOff>91440</xdr:rowOff>
        </xdr:to>
        <xdr:sp macro="" textlink="">
          <xdr:nvSpPr>
            <xdr:cNvPr id="84780" name="CheckBox14" hidden="1">
              <a:extLst>
                <a:ext uri="{63B3BB69-23CF-44E3-9099-C40C66FF867C}">
                  <a14:compatExt spid="_x0000_s847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0</xdr:rowOff>
    </xdr:from>
    <xdr:to>
      <xdr:col>0</xdr:col>
      <xdr:colOff>0</xdr:colOff>
      <xdr:row>40</xdr:row>
      <xdr:rowOff>0</xdr:rowOff>
    </xdr:to>
    <xdr:sp macro="" textlink="">
      <xdr:nvSpPr>
        <xdr:cNvPr id="81689" name="Rectangle 1"/>
        <xdr:cNvSpPr>
          <a:spLocks noChangeArrowheads="1"/>
        </xdr:cNvSpPr>
      </xdr:nvSpPr>
      <xdr:spPr bwMode="auto">
        <a:xfrm>
          <a:off x="0" y="103479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0</xdr:colOff>
      <xdr:row>40</xdr:row>
      <xdr:rowOff>0</xdr:rowOff>
    </xdr:to>
    <xdr:sp macro="" textlink="">
      <xdr:nvSpPr>
        <xdr:cNvPr id="81690" name="Rectangle 2"/>
        <xdr:cNvSpPr>
          <a:spLocks noChangeArrowheads="1"/>
        </xdr:cNvSpPr>
      </xdr:nvSpPr>
      <xdr:spPr bwMode="auto">
        <a:xfrm>
          <a:off x="0" y="103479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0</xdr:colOff>
      <xdr:row>40</xdr:row>
      <xdr:rowOff>0</xdr:rowOff>
    </xdr:to>
    <xdr:sp macro="" textlink="">
      <xdr:nvSpPr>
        <xdr:cNvPr id="81691" name="Rectangle 3"/>
        <xdr:cNvSpPr>
          <a:spLocks noChangeArrowheads="1"/>
        </xdr:cNvSpPr>
      </xdr:nvSpPr>
      <xdr:spPr bwMode="auto">
        <a:xfrm>
          <a:off x="0" y="103479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0</xdr:colOff>
      <xdr:row>40</xdr:row>
      <xdr:rowOff>0</xdr:rowOff>
    </xdr:to>
    <xdr:sp macro="" textlink="">
      <xdr:nvSpPr>
        <xdr:cNvPr id="81692" name="Rectangle 4"/>
        <xdr:cNvSpPr>
          <a:spLocks noChangeArrowheads="1"/>
        </xdr:cNvSpPr>
      </xdr:nvSpPr>
      <xdr:spPr bwMode="auto">
        <a:xfrm>
          <a:off x="0" y="103479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81693" name="Rectangle 5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81694" name="Rectangle 6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121920</xdr:rowOff>
    </xdr:to>
    <xdr:pic>
      <xdr:nvPicPr>
        <xdr:cNvPr id="81695" name="Picture 7" descr="Ruukki_bw_p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</xdr:colOff>
          <xdr:row>43</xdr:row>
          <xdr:rowOff>38100</xdr:rowOff>
        </xdr:from>
        <xdr:to>
          <xdr:col>5</xdr:col>
          <xdr:colOff>190500</xdr:colOff>
          <xdr:row>44</xdr:row>
          <xdr:rowOff>45720</xdr:rowOff>
        </xdr:to>
        <xdr:sp macro="" textlink="">
          <xdr:nvSpPr>
            <xdr:cNvPr id="81416" name="CheckBox1" hidden="1">
              <a:extLst>
                <a:ext uri="{63B3BB69-23CF-44E3-9099-C40C66FF867C}">
                  <a14:compatExt spid="_x0000_s81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39</xdr:row>
          <xdr:rowOff>22860</xdr:rowOff>
        </xdr:from>
        <xdr:to>
          <xdr:col>1</xdr:col>
          <xdr:colOff>464820</xdr:colOff>
          <xdr:row>40</xdr:row>
          <xdr:rowOff>60960</xdr:rowOff>
        </xdr:to>
        <xdr:sp macro="" textlink="">
          <xdr:nvSpPr>
            <xdr:cNvPr id="81417" name="CheckBox2" hidden="1">
              <a:extLst>
                <a:ext uri="{63B3BB69-23CF-44E3-9099-C40C66FF867C}">
                  <a14:compatExt spid="_x0000_s81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41</xdr:row>
          <xdr:rowOff>152400</xdr:rowOff>
        </xdr:from>
        <xdr:to>
          <xdr:col>2</xdr:col>
          <xdr:colOff>495300</xdr:colOff>
          <xdr:row>42</xdr:row>
          <xdr:rowOff>121920</xdr:rowOff>
        </xdr:to>
        <xdr:sp macro="" textlink="">
          <xdr:nvSpPr>
            <xdr:cNvPr id="81418" name="CheckBox3" hidden="1">
              <a:extLst>
                <a:ext uri="{63B3BB69-23CF-44E3-9099-C40C66FF867C}">
                  <a14:compatExt spid="_x0000_s81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40</xdr:row>
          <xdr:rowOff>38100</xdr:rowOff>
        </xdr:from>
        <xdr:to>
          <xdr:col>1</xdr:col>
          <xdr:colOff>472440</xdr:colOff>
          <xdr:row>40</xdr:row>
          <xdr:rowOff>236220</xdr:rowOff>
        </xdr:to>
        <xdr:sp macro="" textlink="">
          <xdr:nvSpPr>
            <xdr:cNvPr id="81419" name="CheckBox4" hidden="1">
              <a:extLst>
                <a:ext uri="{63B3BB69-23CF-44E3-9099-C40C66FF867C}">
                  <a14:compatExt spid="_x0000_s81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82828" name="Rectangle 1"/>
        <xdr:cNvSpPr>
          <a:spLocks noChangeArrowheads="1"/>
        </xdr:cNvSpPr>
      </xdr:nvSpPr>
      <xdr:spPr bwMode="auto">
        <a:xfrm>
          <a:off x="0" y="8801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82829" name="Rectangle 2"/>
        <xdr:cNvSpPr>
          <a:spLocks noChangeArrowheads="1"/>
        </xdr:cNvSpPr>
      </xdr:nvSpPr>
      <xdr:spPr bwMode="auto">
        <a:xfrm>
          <a:off x="0" y="8801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82830" name="Rectangle 3"/>
        <xdr:cNvSpPr>
          <a:spLocks noChangeArrowheads="1"/>
        </xdr:cNvSpPr>
      </xdr:nvSpPr>
      <xdr:spPr bwMode="auto">
        <a:xfrm>
          <a:off x="0" y="8801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82831" name="Rectangle 4"/>
        <xdr:cNvSpPr>
          <a:spLocks noChangeArrowheads="1"/>
        </xdr:cNvSpPr>
      </xdr:nvSpPr>
      <xdr:spPr bwMode="auto">
        <a:xfrm>
          <a:off x="0" y="8801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82832" name="Rectangle 5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82833" name="Rectangle 6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121920</xdr:rowOff>
    </xdr:to>
    <xdr:pic>
      <xdr:nvPicPr>
        <xdr:cNvPr id="82834" name="Picture 7" descr="Ruukki_bw_p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</xdr:colOff>
          <xdr:row>6</xdr:row>
          <xdr:rowOff>22860</xdr:rowOff>
        </xdr:from>
        <xdr:to>
          <xdr:col>3</xdr:col>
          <xdr:colOff>60960</xdr:colOff>
          <xdr:row>7</xdr:row>
          <xdr:rowOff>144780</xdr:rowOff>
        </xdr:to>
        <xdr:sp macro="" textlink="">
          <xdr:nvSpPr>
            <xdr:cNvPr id="81926" name="CheckBox10" hidden="1">
              <a:extLst>
                <a:ext uri="{63B3BB69-23CF-44E3-9099-C40C66FF867C}">
                  <a14:compatExt spid="_x0000_s819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308187</xdr:colOff>
      <xdr:row>8</xdr:row>
      <xdr:rowOff>135467</xdr:rowOff>
    </xdr:from>
    <xdr:to>
      <xdr:col>4</xdr:col>
      <xdr:colOff>277708</xdr:colOff>
      <xdr:row>11</xdr:row>
      <xdr:rowOff>120227</xdr:rowOff>
    </xdr:to>
    <xdr:pic>
      <xdr:nvPicPr>
        <xdr:cNvPr id="82835" name="Picture 56" descr="S3H48020D03A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9654" y="2167467"/>
          <a:ext cx="1120987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14</xdr:row>
          <xdr:rowOff>167640</xdr:rowOff>
        </xdr:from>
        <xdr:to>
          <xdr:col>3</xdr:col>
          <xdr:colOff>236220</xdr:colOff>
          <xdr:row>15</xdr:row>
          <xdr:rowOff>228600</xdr:rowOff>
        </xdr:to>
        <xdr:sp macro="" textlink="">
          <xdr:nvSpPr>
            <xdr:cNvPr id="81927" name="CheckBox11" hidden="1">
              <a:extLst>
                <a:ext uri="{63B3BB69-23CF-44E3-9099-C40C66FF867C}">
                  <a14:compatExt spid="_x0000_s819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91440</xdr:colOff>
          <xdr:row>35</xdr:row>
          <xdr:rowOff>160020</xdr:rowOff>
        </xdr:from>
        <xdr:to>
          <xdr:col>4</xdr:col>
          <xdr:colOff>182880</xdr:colOff>
          <xdr:row>36</xdr:row>
          <xdr:rowOff>220980</xdr:rowOff>
        </xdr:to>
        <xdr:sp macro="" textlink="">
          <xdr:nvSpPr>
            <xdr:cNvPr id="81943" name="CheckBox18" hidden="1">
              <a:extLst>
                <a:ext uri="{63B3BB69-23CF-44E3-9099-C40C66FF867C}">
                  <a14:compatExt spid="_x0000_s81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129540</xdr:colOff>
          <xdr:row>21</xdr:row>
          <xdr:rowOff>91440</xdr:rowOff>
        </xdr:from>
        <xdr:to>
          <xdr:col>3</xdr:col>
          <xdr:colOff>281940</xdr:colOff>
          <xdr:row>22</xdr:row>
          <xdr:rowOff>152400</xdr:rowOff>
        </xdr:to>
        <xdr:sp macro="" textlink="">
          <xdr:nvSpPr>
            <xdr:cNvPr id="82494" name="CheckBox3" hidden="1">
              <a:extLst>
                <a:ext uri="{63B3BB69-23CF-44E3-9099-C40C66FF867C}">
                  <a14:compatExt spid="_x0000_s82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28</xdr:row>
          <xdr:rowOff>68580</xdr:rowOff>
        </xdr:from>
        <xdr:to>
          <xdr:col>3</xdr:col>
          <xdr:colOff>228600</xdr:colOff>
          <xdr:row>29</xdr:row>
          <xdr:rowOff>129540</xdr:rowOff>
        </xdr:to>
        <xdr:sp macro="" textlink="">
          <xdr:nvSpPr>
            <xdr:cNvPr id="82495" name="CheckBox1" hidden="1">
              <a:extLst>
                <a:ext uri="{63B3BB69-23CF-44E3-9099-C40C66FF867C}">
                  <a14:compatExt spid="_x0000_s82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</xdr:colOff>
          <xdr:row>44</xdr:row>
          <xdr:rowOff>152400</xdr:rowOff>
        </xdr:from>
        <xdr:to>
          <xdr:col>4</xdr:col>
          <xdr:colOff>160020</xdr:colOff>
          <xdr:row>45</xdr:row>
          <xdr:rowOff>213360</xdr:rowOff>
        </xdr:to>
        <xdr:sp macro="" textlink="">
          <xdr:nvSpPr>
            <xdr:cNvPr id="82496" name="CheckBox2" hidden="1">
              <a:extLst>
                <a:ext uri="{63B3BB69-23CF-44E3-9099-C40C66FF867C}">
                  <a14:compatExt spid="_x0000_s82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215903</xdr:colOff>
      <xdr:row>37</xdr:row>
      <xdr:rowOff>109220</xdr:rowOff>
    </xdr:from>
    <xdr:to>
      <xdr:col>4</xdr:col>
      <xdr:colOff>60961</xdr:colOff>
      <xdr:row>39</xdr:row>
      <xdr:rowOff>165512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903" y="9413240"/>
          <a:ext cx="2131058" cy="55921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121920</xdr:rowOff>
    </xdr:to>
    <xdr:pic>
      <xdr:nvPicPr>
        <xdr:cNvPr id="83110" name="Picture 7" descr="Ruukki_bw_p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13</xdr:row>
          <xdr:rowOff>83820</xdr:rowOff>
        </xdr:from>
        <xdr:to>
          <xdr:col>5</xdr:col>
          <xdr:colOff>0</xdr:colOff>
          <xdr:row>14</xdr:row>
          <xdr:rowOff>76200</xdr:rowOff>
        </xdr:to>
        <xdr:sp macro="" textlink="">
          <xdr:nvSpPr>
            <xdr:cNvPr id="83052" name="CheckBox25" hidden="1">
              <a:extLst>
                <a:ext uri="{63B3BB69-23CF-44E3-9099-C40C66FF867C}">
                  <a14:compatExt spid="_x0000_s83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14</xdr:row>
          <xdr:rowOff>137160</xdr:rowOff>
        </xdr:from>
        <xdr:to>
          <xdr:col>5</xdr:col>
          <xdr:colOff>0</xdr:colOff>
          <xdr:row>15</xdr:row>
          <xdr:rowOff>121920</xdr:rowOff>
        </xdr:to>
        <xdr:sp macro="" textlink="">
          <xdr:nvSpPr>
            <xdr:cNvPr id="83053" name="CheckBox26" hidden="1">
              <a:extLst>
                <a:ext uri="{63B3BB69-23CF-44E3-9099-C40C66FF867C}">
                  <a14:compatExt spid="_x0000_s83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6</xdr:row>
          <xdr:rowOff>99060</xdr:rowOff>
        </xdr:from>
        <xdr:to>
          <xdr:col>7</xdr:col>
          <xdr:colOff>472440</xdr:colOff>
          <xdr:row>7</xdr:row>
          <xdr:rowOff>121920</xdr:rowOff>
        </xdr:to>
        <xdr:sp macro="" textlink="">
          <xdr:nvSpPr>
            <xdr:cNvPr id="83055" name="CheckBox15" hidden="1">
              <a:extLst>
                <a:ext uri="{63B3BB69-23CF-44E3-9099-C40C66FF867C}">
                  <a14:compatExt spid="_x0000_s83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17</xdr:row>
          <xdr:rowOff>99060</xdr:rowOff>
        </xdr:from>
        <xdr:to>
          <xdr:col>7</xdr:col>
          <xdr:colOff>472440</xdr:colOff>
          <xdr:row>18</xdr:row>
          <xdr:rowOff>121920</xdr:rowOff>
        </xdr:to>
        <xdr:sp macro="" textlink="">
          <xdr:nvSpPr>
            <xdr:cNvPr id="83060" name="CheckBox1" hidden="1">
              <a:extLst>
                <a:ext uri="{63B3BB69-23CF-44E3-9099-C40C66FF867C}">
                  <a14:compatExt spid="_x0000_s83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24</xdr:row>
          <xdr:rowOff>83820</xdr:rowOff>
        </xdr:from>
        <xdr:to>
          <xdr:col>5</xdr:col>
          <xdr:colOff>0</xdr:colOff>
          <xdr:row>25</xdr:row>
          <xdr:rowOff>76200</xdr:rowOff>
        </xdr:to>
        <xdr:sp macro="" textlink="">
          <xdr:nvSpPr>
            <xdr:cNvPr id="83062" name="CheckBox11" hidden="1">
              <a:extLst>
                <a:ext uri="{63B3BB69-23CF-44E3-9099-C40C66FF867C}">
                  <a14:compatExt spid="_x0000_s83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25</xdr:row>
          <xdr:rowOff>137160</xdr:rowOff>
        </xdr:from>
        <xdr:to>
          <xdr:col>5</xdr:col>
          <xdr:colOff>0</xdr:colOff>
          <xdr:row>26</xdr:row>
          <xdr:rowOff>121920</xdr:rowOff>
        </xdr:to>
        <xdr:sp macro="" textlink="">
          <xdr:nvSpPr>
            <xdr:cNvPr id="83063" name="CheckBox14" hidden="1">
              <a:extLst>
                <a:ext uri="{63B3BB69-23CF-44E3-9099-C40C66FF867C}">
                  <a14:compatExt spid="_x0000_s83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129540</xdr:colOff>
          <xdr:row>28</xdr:row>
          <xdr:rowOff>68580</xdr:rowOff>
        </xdr:from>
        <xdr:to>
          <xdr:col>8</xdr:col>
          <xdr:colOff>449580</xdr:colOff>
          <xdr:row>29</xdr:row>
          <xdr:rowOff>175260</xdr:rowOff>
        </xdr:to>
        <xdr:sp macro="" textlink="">
          <xdr:nvSpPr>
            <xdr:cNvPr id="83064" name="CheckBox2" hidden="1">
              <a:extLst>
                <a:ext uri="{63B3BB69-23CF-44E3-9099-C40C66FF867C}">
                  <a14:compatExt spid="_x0000_s83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35</xdr:row>
          <xdr:rowOff>83820</xdr:rowOff>
        </xdr:from>
        <xdr:to>
          <xdr:col>5</xdr:col>
          <xdr:colOff>0</xdr:colOff>
          <xdr:row>36</xdr:row>
          <xdr:rowOff>76200</xdr:rowOff>
        </xdr:to>
        <xdr:sp macro="" textlink="">
          <xdr:nvSpPr>
            <xdr:cNvPr id="83067" name="CheckBox3" hidden="1">
              <a:extLst>
                <a:ext uri="{63B3BB69-23CF-44E3-9099-C40C66FF867C}">
                  <a14:compatExt spid="_x0000_s83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36</xdr:row>
          <xdr:rowOff>137160</xdr:rowOff>
        </xdr:from>
        <xdr:to>
          <xdr:col>5</xdr:col>
          <xdr:colOff>0</xdr:colOff>
          <xdr:row>37</xdr:row>
          <xdr:rowOff>121920</xdr:rowOff>
        </xdr:to>
        <xdr:sp macro="" textlink="">
          <xdr:nvSpPr>
            <xdr:cNvPr id="83068" name="CheckBox4" hidden="1">
              <a:extLst>
                <a:ext uri="{63B3BB69-23CF-44E3-9099-C40C66FF867C}">
                  <a14:compatExt spid="_x0000_s83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46</xdr:row>
          <xdr:rowOff>83820</xdr:rowOff>
        </xdr:from>
        <xdr:to>
          <xdr:col>5</xdr:col>
          <xdr:colOff>0</xdr:colOff>
          <xdr:row>47</xdr:row>
          <xdr:rowOff>76200</xdr:rowOff>
        </xdr:to>
        <xdr:sp macro="" textlink="">
          <xdr:nvSpPr>
            <xdr:cNvPr id="83069" name="CheckBox5" hidden="1">
              <a:extLst>
                <a:ext uri="{63B3BB69-23CF-44E3-9099-C40C66FF867C}">
                  <a14:compatExt spid="_x0000_s83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47</xdr:row>
          <xdr:rowOff>137160</xdr:rowOff>
        </xdr:from>
        <xdr:to>
          <xdr:col>5</xdr:col>
          <xdr:colOff>0</xdr:colOff>
          <xdr:row>48</xdr:row>
          <xdr:rowOff>121920</xdr:rowOff>
        </xdr:to>
        <xdr:sp macro="" textlink="">
          <xdr:nvSpPr>
            <xdr:cNvPr id="83070" name="CheckBox6" hidden="1">
              <a:extLst>
                <a:ext uri="{63B3BB69-23CF-44E3-9099-C40C66FF867C}">
                  <a14:compatExt spid="_x0000_s83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129540</xdr:colOff>
          <xdr:row>39</xdr:row>
          <xdr:rowOff>68580</xdr:rowOff>
        </xdr:from>
        <xdr:to>
          <xdr:col>8</xdr:col>
          <xdr:colOff>449580</xdr:colOff>
          <xdr:row>40</xdr:row>
          <xdr:rowOff>175260</xdr:rowOff>
        </xdr:to>
        <xdr:sp macro="" textlink="">
          <xdr:nvSpPr>
            <xdr:cNvPr id="83071" name="CheckBox7" hidden="1">
              <a:extLst>
                <a:ext uri="{63B3BB69-23CF-44E3-9099-C40C66FF867C}">
                  <a14:compatExt spid="_x0000_s83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420681</xdr:colOff>
      <xdr:row>3</xdr:row>
      <xdr:rowOff>182880</xdr:rowOff>
    </xdr:from>
    <xdr:to>
      <xdr:col>2</xdr:col>
      <xdr:colOff>235896</xdr:colOff>
      <xdr:row>9</xdr:row>
      <xdr:rowOff>81915</xdr:rowOff>
    </xdr:to>
    <xdr:pic>
      <xdr:nvPicPr>
        <xdr:cNvPr id="2" name="Perfo1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20681" y="754380"/>
          <a:ext cx="1278255" cy="1042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525780</xdr:colOff>
      <xdr:row>3</xdr:row>
      <xdr:rowOff>173720</xdr:rowOff>
    </xdr:from>
    <xdr:to>
      <xdr:col>6</xdr:col>
      <xdr:colOff>282913</xdr:colOff>
      <xdr:row>9</xdr:row>
      <xdr:rowOff>91197</xdr:rowOff>
    </xdr:to>
    <xdr:pic>
      <xdr:nvPicPr>
        <xdr:cNvPr id="3" name="Perfo2"/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720340" y="745220"/>
          <a:ext cx="1951693" cy="1060477"/>
        </a:xfrm>
        <a:prstGeom prst="rect">
          <a:avLst/>
        </a:prstGeom>
      </xdr:spPr>
    </xdr:pic>
    <xdr:clientData/>
  </xdr:twoCellAnchor>
  <xdr:twoCellAnchor editAs="oneCell">
    <xdr:from>
      <xdr:col>1</xdr:col>
      <xdr:colOff>701040</xdr:colOff>
      <xdr:row>17</xdr:row>
      <xdr:rowOff>68580</xdr:rowOff>
    </xdr:from>
    <xdr:to>
      <xdr:col>4</xdr:col>
      <xdr:colOff>438150</xdr:colOff>
      <xdr:row>21</xdr:row>
      <xdr:rowOff>27592</xdr:rowOff>
    </xdr:to>
    <xdr:pic>
      <xdr:nvPicPr>
        <xdr:cNvPr id="4" name="Brick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5400000">
          <a:off x="2037889" y="2701751"/>
          <a:ext cx="721012" cy="1931670"/>
        </a:xfrm>
        <a:prstGeom prst="rect">
          <a:avLst/>
        </a:prstGeom>
      </xdr:spPr>
    </xdr:pic>
    <xdr:clientData/>
  </xdr:twoCellAnchor>
  <xdr:twoCellAnchor editAs="oneCell">
    <xdr:from>
      <xdr:col>7</xdr:col>
      <xdr:colOff>259080</xdr:colOff>
      <xdr:row>15</xdr:row>
      <xdr:rowOff>22860</xdr:rowOff>
    </xdr:from>
    <xdr:to>
      <xdr:col>8</xdr:col>
      <xdr:colOff>248572</xdr:colOff>
      <xdr:row>25</xdr:row>
      <xdr:rowOff>49530</xdr:rowOff>
    </xdr:to>
    <xdr:pic>
      <xdr:nvPicPr>
        <xdr:cNvPr id="5" name="Brick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79720" y="2880360"/>
          <a:ext cx="721012" cy="1931670"/>
        </a:xfrm>
        <a:prstGeom prst="rect">
          <a:avLst/>
        </a:prstGeom>
      </xdr:spPr>
    </xdr:pic>
    <xdr:clientData/>
  </xdr:twoCellAnchor>
  <xdr:twoCellAnchor editAs="oneCell">
    <xdr:from>
      <xdr:col>10</xdr:col>
      <xdr:colOff>662940</xdr:colOff>
      <xdr:row>17</xdr:row>
      <xdr:rowOff>99060</xdr:rowOff>
    </xdr:from>
    <xdr:to>
      <xdr:col>13</xdr:col>
      <xdr:colOff>422910</xdr:colOff>
      <xdr:row>24</xdr:row>
      <xdr:rowOff>137812</xdr:rowOff>
    </xdr:to>
    <xdr:pic>
      <xdr:nvPicPr>
        <xdr:cNvPr id="6" name="Brick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78140" y="3337560"/>
          <a:ext cx="1954530" cy="137225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5" name="Tak_Nie" displayName="Tak_Nie" ref="A1:A4" totalsRowShown="0" headerRowDxfId="26" dataDxfId="24" headerRowBorderDxfId="25" tableBorderDxfId="23">
  <autoFilter ref="A1:A4"/>
  <tableColumns count="1">
    <tableColumn id="1" name="Tak_Nie" dataDxfId="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6" name="TransOpt_tab" displayName="TransOpt_tab" ref="A6:A9" totalsRowShown="0" dataDxfId="21">
  <autoFilter ref="A6:A9"/>
  <tableColumns count="1">
    <tableColumn id="1" name="TransOpt_tab" dataDxfId="20"/>
  </tableColumns>
  <tableStyleInfo name="TableStyleLight3" showFirstColumn="0" showLastColumn="0" showRowStripes="1" showColumnStripes="0"/>
</table>
</file>

<file path=xl/tables/table3.xml><?xml version="1.0" encoding="utf-8"?>
<table xmlns="http://schemas.openxmlformats.org/spreadsheetml/2006/main" id="7" name="ColourHiarc_tab" displayName="ColourHiarc_tab" ref="C1:C15" totalsRowShown="0">
  <autoFilter ref="C1:C15"/>
  <tableColumns count="1">
    <tableColumn id="1" name="ColourHiarc_tab"/>
  </tableColumns>
  <tableStyleInfo name="TableStyleLight4" showFirstColumn="0" showLastColumn="0" showRowStripes="1" showColumnStripes="0"/>
</table>
</file>

<file path=xl/tables/table4.xml><?xml version="1.0" encoding="utf-8"?>
<table xmlns="http://schemas.openxmlformats.org/spreadsheetml/2006/main" id="8" name="CoatingAl_tab" displayName="CoatingAl_tab" ref="C19:C23" totalsRowShown="0">
  <autoFilter ref="C19:C23"/>
  <tableColumns count="1">
    <tableColumn id="1" name="CoatingAl_tab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id="1" name="ColourHiarc_tab2" displayName="ColourHiarc_tab2" ref="C25:C40" totalsRowShown="0">
  <autoFilter ref="C25:C40"/>
  <tableColumns count="1">
    <tableColumn id="1" name="Studs_Material"/>
  </tableColumns>
  <tableStyleInfo name="TableStyleLight4" showFirstColumn="0" showLastColumn="0" showRowStripes="1" showColumnStripes="0"/>
</table>
</file>

<file path=xl/tables/table6.xml><?xml version="1.0" encoding="utf-8"?>
<table xmlns="http://schemas.openxmlformats.org/spreadsheetml/2006/main" id="2" name="FlashMat_tab" displayName="FlashMat_tab" ref="E1:E6" totalsRowShown="0">
  <autoFilter ref="E1:E6"/>
  <tableColumns count="1">
    <tableColumn id="1" name="FlashMat_tab"/>
  </tableColumns>
  <tableStyleInfo name="TableStyleLight7" showFirstColumn="0" showLastColumn="0" showRowStripes="1" showColumnStripes="0"/>
</table>
</file>

<file path=xl/tables/table7.xml><?xml version="1.0" encoding="utf-8"?>
<table xmlns="http://schemas.openxmlformats.org/spreadsheetml/2006/main" id="3" name="Table3" displayName="Table3" ref="G2:G7" totalsRowShown="0">
  <autoFilter ref="G2:G7"/>
  <tableColumns count="1">
    <tableColumn id="1" name="Kolor_wkreta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4" name="Perfo_tab" displayName="Perfo_tab" ref="I1:I4" totalsRowShown="0">
  <autoFilter ref="I1:I4"/>
  <tableColumns count="1">
    <tableColumn id="1" name="Perfo_tab"/>
  </tableColumns>
  <tableStyleInfo name="TableStyleLight3" showFirstColumn="0" showLastColumn="0" showRowStripes="1" showColumnStripes="0"/>
</table>
</file>

<file path=xl/tables/table9.xml><?xml version="1.0" encoding="utf-8"?>
<table xmlns="http://schemas.openxmlformats.org/spreadsheetml/2006/main" id="9" name="Pattern_tab" displayName="Pattern_tab" ref="I7:I11" totalsRowShown="0" headerRowDxfId="19">
  <autoFilter ref="I7:I11"/>
  <tableColumns count="1">
    <tableColumn id="1" name="Pattern_tab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0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20.emf"/><Relationship Id="rId12" Type="http://schemas.openxmlformats.org/officeDocument/2006/relationships/comments" Target="../comments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19.xml"/><Relationship Id="rId11" Type="http://schemas.openxmlformats.org/officeDocument/2006/relationships/image" Target="../media/image22.emf"/><Relationship Id="rId5" Type="http://schemas.openxmlformats.org/officeDocument/2006/relationships/image" Target="../media/image19.emf"/><Relationship Id="rId10" Type="http://schemas.openxmlformats.org/officeDocument/2006/relationships/control" Target="../activeX/activeX21.xml"/><Relationship Id="rId4" Type="http://schemas.openxmlformats.org/officeDocument/2006/relationships/control" Target="../activeX/activeX18.xml"/><Relationship Id="rId9" Type="http://schemas.openxmlformats.org/officeDocument/2006/relationships/image" Target="../media/image21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4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26.emf"/><Relationship Id="rId12" Type="http://schemas.openxmlformats.org/officeDocument/2006/relationships/comments" Target="../comments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23.xml"/><Relationship Id="rId11" Type="http://schemas.openxmlformats.org/officeDocument/2006/relationships/image" Target="../media/image28.emf"/><Relationship Id="rId5" Type="http://schemas.openxmlformats.org/officeDocument/2006/relationships/image" Target="../media/image25.emf"/><Relationship Id="rId10" Type="http://schemas.openxmlformats.org/officeDocument/2006/relationships/control" Target="../activeX/activeX25.xml"/><Relationship Id="rId4" Type="http://schemas.openxmlformats.org/officeDocument/2006/relationships/control" Target="../activeX/activeX22.xml"/><Relationship Id="rId9" Type="http://schemas.openxmlformats.org/officeDocument/2006/relationships/image" Target="../media/image27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8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31.emf"/><Relationship Id="rId12" Type="http://schemas.openxmlformats.org/officeDocument/2006/relationships/comments" Target="../comments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7.xml"/><Relationship Id="rId11" Type="http://schemas.openxmlformats.org/officeDocument/2006/relationships/image" Target="../media/image33.emf"/><Relationship Id="rId5" Type="http://schemas.openxmlformats.org/officeDocument/2006/relationships/image" Target="../media/image30.emf"/><Relationship Id="rId10" Type="http://schemas.openxmlformats.org/officeDocument/2006/relationships/control" Target="../activeX/activeX29.xml"/><Relationship Id="rId4" Type="http://schemas.openxmlformats.org/officeDocument/2006/relationships/control" Target="../activeX/activeX26.xml"/><Relationship Id="rId9" Type="http://schemas.openxmlformats.org/officeDocument/2006/relationships/image" Target="../media/image32.emf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2.xml"/><Relationship Id="rId3" Type="http://schemas.openxmlformats.org/officeDocument/2006/relationships/vmlDrawing" Target="../drawings/vmlDrawing5.vml"/><Relationship Id="rId7" Type="http://schemas.openxmlformats.org/officeDocument/2006/relationships/image" Target="../media/image36.emf"/><Relationship Id="rId12" Type="http://schemas.openxmlformats.org/officeDocument/2006/relationships/comments" Target="../comments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31.xml"/><Relationship Id="rId11" Type="http://schemas.openxmlformats.org/officeDocument/2006/relationships/image" Target="../media/image38.emf"/><Relationship Id="rId5" Type="http://schemas.openxmlformats.org/officeDocument/2006/relationships/image" Target="../media/image35.emf"/><Relationship Id="rId10" Type="http://schemas.openxmlformats.org/officeDocument/2006/relationships/control" Target="../activeX/activeX33.xml"/><Relationship Id="rId4" Type="http://schemas.openxmlformats.org/officeDocument/2006/relationships/control" Target="../activeX/activeX30.xml"/><Relationship Id="rId9" Type="http://schemas.openxmlformats.org/officeDocument/2006/relationships/image" Target="../media/image37.emf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6.xml"/><Relationship Id="rId3" Type="http://schemas.openxmlformats.org/officeDocument/2006/relationships/vmlDrawing" Target="../drawings/vmlDrawing6.vml"/><Relationship Id="rId7" Type="http://schemas.openxmlformats.org/officeDocument/2006/relationships/image" Target="../media/image41.emf"/><Relationship Id="rId12" Type="http://schemas.openxmlformats.org/officeDocument/2006/relationships/comments" Target="../comments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35.xml"/><Relationship Id="rId11" Type="http://schemas.openxmlformats.org/officeDocument/2006/relationships/image" Target="../media/image43.emf"/><Relationship Id="rId5" Type="http://schemas.openxmlformats.org/officeDocument/2006/relationships/image" Target="../media/image40.emf"/><Relationship Id="rId10" Type="http://schemas.openxmlformats.org/officeDocument/2006/relationships/control" Target="../activeX/activeX37.xml"/><Relationship Id="rId4" Type="http://schemas.openxmlformats.org/officeDocument/2006/relationships/control" Target="../activeX/activeX34.xml"/><Relationship Id="rId9" Type="http://schemas.openxmlformats.org/officeDocument/2006/relationships/image" Target="../media/image42.emf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0.xml"/><Relationship Id="rId3" Type="http://schemas.openxmlformats.org/officeDocument/2006/relationships/vmlDrawing" Target="../drawings/vmlDrawing7.vml"/><Relationship Id="rId7" Type="http://schemas.openxmlformats.org/officeDocument/2006/relationships/image" Target="../media/image46.emf"/><Relationship Id="rId12" Type="http://schemas.openxmlformats.org/officeDocument/2006/relationships/comments" Target="../comments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ontrol" Target="../activeX/activeX39.xml"/><Relationship Id="rId11" Type="http://schemas.openxmlformats.org/officeDocument/2006/relationships/image" Target="../media/image48.emf"/><Relationship Id="rId5" Type="http://schemas.openxmlformats.org/officeDocument/2006/relationships/image" Target="../media/image45.emf"/><Relationship Id="rId10" Type="http://schemas.openxmlformats.org/officeDocument/2006/relationships/control" Target="../activeX/activeX41.xml"/><Relationship Id="rId4" Type="http://schemas.openxmlformats.org/officeDocument/2006/relationships/control" Target="../activeX/activeX38.xml"/><Relationship Id="rId9" Type="http://schemas.openxmlformats.org/officeDocument/2006/relationships/image" Target="../media/image47.emf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4.xml"/><Relationship Id="rId3" Type="http://schemas.openxmlformats.org/officeDocument/2006/relationships/vmlDrawing" Target="../drawings/vmlDrawing8.vml"/><Relationship Id="rId7" Type="http://schemas.openxmlformats.org/officeDocument/2006/relationships/image" Target="../media/image51.emf"/><Relationship Id="rId12" Type="http://schemas.openxmlformats.org/officeDocument/2006/relationships/comments" Target="../comments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ontrol" Target="../activeX/activeX43.xml"/><Relationship Id="rId11" Type="http://schemas.openxmlformats.org/officeDocument/2006/relationships/image" Target="../media/image53.emf"/><Relationship Id="rId5" Type="http://schemas.openxmlformats.org/officeDocument/2006/relationships/image" Target="../media/image50.emf"/><Relationship Id="rId10" Type="http://schemas.openxmlformats.org/officeDocument/2006/relationships/control" Target="../activeX/activeX45.xml"/><Relationship Id="rId4" Type="http://schemas.openxmlformats.org/officeDocument/2006/relationships/control" Target="../activeX/activeX42.xml"/><Relationship Id="rId9" Type="http://schemas.openxmlformats.org/officeDocument/2006/relationships/image" Target="../media/image52.emf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8.xml"/><Relationship Id="rId3" Type="http://schemas.openxmlformats.org/officeDocument/2006/relationships/vmlDrawing" Target="../drawings/vmlDrawing9.vml"/><Relationship Id="rId7" Type="http://schemas.openxmlformats.org/officeDocument/2006/relationships/image" Target="../media/image56.emf"/><Relationship Id="rId12" Type="http://schemas.openxmlformats.org/officeDocument/2006/relationships/comments" Target="../comments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ontrol" Target="../activeX/activeX47.xml"/><Relationship Id="rId11" Type="http://schemas.openxmlformats.org/officeDocument/2006/relationships/image" Target="../media/image58.emf"/><Relationship Id="rId5" Type="http://schemas.openxmlformats.org/officeDocument/2006/relationships/image" Target="../media/image55.emf"/><Relationship Id="rId10" Type="http://schemas.openxmlformats.org/officeDocument/2006/relationships/control" Target="../activeX/activeX49.xml"/><Relationship Id="rId4" Type="http://schemas.openxmlformats.org/officeDocument/2006/relationships/control" Target="../activeX/activeX46.xml"/><Relationship Id="rId9" Type="http://schemas.openxmlformats.org/officeDocument/2006/relationships/image" Target="../media/image57.emf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2.xml"/><Relationship Id="rId13" Type="http://schemas.openxmlformats.org/officeDocument/2006/relationships/image" Target="../media/image64.emf"/><Relationship Id="rId18" Type="http://schemas.openxmlformats.org/officeDocument/2006/relationships/control" Target="../activeX/activeX57.xml"/><Relationship Id="rId3" Type="http://schemas.openxmlformats.org/officeDocument/2006/relationships/vmlDrawing" Target="../drawings/vmlDrawing10.vml"/><Relationship Id="rId21" Type="http://schemas.openxmlformats.org/officeDocument/2006/relationships/image" Target="../media/image68.emf"/><Relationship Id="rId7" Type="http://schemas.openxmlformats.org/officeDocument/2006/relationships/image" Target="../media/image61.emf"/><Relationship Id="rId12" Type="http://schemas.openxmlformats.org/officeDocument/2006/relationships/control" Target="../activeX/activeX54.xml"/><Relationship Id="rId17" Type="http://schemas.openxmlformats.org/officeDocument/2006/relationships/image" Target="../media/image66.emf"/><Relationship Id="rId2" Type="http://schemas.openxmlformats.org/officeDocument/2006/relationships/drawing" Target="../drawings/drawing10.xml"/><Relationship Id="rId16" Type="http://schemas.openxmlformats.org/officeDocument/2006/relationships/control" Target="../activeX/activeX56.xml"/><Relationship Id="rId20" Type="http://schemas.openxmlformats.org/officeDocument/2006/relationships/control" Target="../activeX/activeX58.xml"/><Relationship Id="rId1" Type="http://schemas.openxmlformats.org/officeDocument/2006/relationships/printerSettings" Target="../printerSettings/printerSettings10.bin"/><Relationship Id="rId6" Type="http://schemas.openxmlformats.org/officeDocument/2006/relationships/control" Target="../activeX/activeX51.xml"/><Relationship Id="rId11" Type="http://schemas.openxmlformats.org/officeDocument/2006/relationships/image" Target="../media/image63.emf"/><Relationship Id="rId5" Type="http://schemas.openxmlformats.org/officeDocument/2006/relationships/image" Target="../media/image60.emf"/><Relationship Id="rId15" Type="http://schemas.openxmlformats.org/officeDocument/2006/relationships/image" Target="../media/image65.emf"/><Relationship Id="rId10" Type="http://schemas.openxmlformats.org/officeDocument/2006/relationships/control" Target="../activeX/activeX53.xml"/><Relationship Id="rId19" Type="http://schemas.openxmlformats.org/officeDocument/2006/relationships/image" Target="../media/image67.emf"/><Relationship Id="rId4" Type="http://schemas.openxmlformats.org/officeDocument/2006/relationships/control" Target="../activeX/activeX50.xml"/><Relationship Id="rId9" Type="http://schemas.openxmlformats.org/officeDocument/2006/relationships/image" Target="../media/image62.emf"/><Relationship Id="rId14" Type="http://schemas.openxmlformats.org/officeDocument/2006/relationships/control" Target="../activeX/activeX55.xml"/><Relationship Id="rId22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61.xml"/><Relationship Id="rId13" Type="http://schemas.openxmlformats.org/officeDocument/2006/relationships/image" Target="../media/image74.emf"/><Relationship Id="rId18" Type="http://schemas.openxmlformats.org/officeDocument/2006/relationships/control" Target="../activeX/activeX66.xml"/><Relationship Id="rId26" Type="http://schemas.openxmlformats.org/officeDocument/2006/relationships/control" Target="../activeX/activeX70.xml"/><Relationship Id="rId3" Type="http://schemas.openxmlformats.org/officeDocument/2006/relationships/vmlDrawing" Target="../drawings/vmlDrawing11.vml"/><Relationship Id="rId21" Type="http://schemas.openxmlformats.org/officeDocument/2006/relationships/image" Target="../media/image78.emf"/><Relationship Id="rId7" Type="http://schemas.openxmlformats.org/officeDocument/2006/relationships/image" Target="../media/image71.emf"/><Relationship Id="rId12" Type="http://schemas.openxmlformats.org/officeDocument/2006/relationships/control" Target="../activeX/activeX63.xml"/><Relationship Id="rId17" Type="http://schemas.openxmlformats.org/officeDocument/2006/relationships/image" Target="../media/image76.emf"/><Relationship Id="rId25" Type="http://schemas.openxmlformats.org/officeDocument/2006/relationships/image" Target="../media/image80.emf"/><Relationship Id="rId2" Type="http://schemas.openxmlformats.org/officeDocument/2006/relationships/drawing" Target="../drawings/drawing11.xml"/><Relationship Id="rId16" Type="http://schemas.openxmlformats.org/officeDocument/2006/relationships/control" Target="../activeX/activeX65.xml"/><Relationship Id="rId20" Type="http://schemas.openxmlformats.org/officeDocument/2006/relationships/control" Target="../activeX/activeX67.xml"/><Relationship Id="rId1" Type="http://schemas.openxmlformats.org/officeDocument/2006/relationships/printerSettings" Target="../printerSettings/printerSettings11.bin"/><Relationship Id="rId6" Type="http://schemas.openxmlformats.org/officeDocument/2006/relationships/control" Target="../activeX/activeX60.xml"/><Relationship Id="rId11" Type="http://schemas.openxmlformats.org/officeDocument/2006/relationships/image" Target="../media/image73.emf"/><Relationship Id="rId24" Type="http://schemas.openxmlformats.org/officeDocument/2006/relationships/control" Target="../activeX/activeX69.xml"/><Relationship Id="rId5" Type="http://schemas.openxmlformats.org/officeDocument/2006/relationships/image" Target="../media/image70.emf"/><Relationship Id="rId15" Type="http://schemas.openxmlformats.org/officeDocument/2006/relationships/image" Target="../media/image75.emf"/><Relationship Id="rId23" Type="http://schemas.openxmlformats.org/officeDocument/2006/relationships/image" Target="../media/image79.emf"/><Relationship Id="rId28" Type="http://schemas.openxmlformats.org/officeDocument/2006/relationships/comments" Target="../comments11.xml"/><Relationship Id="rId10" Type="http://schemas.openxmlformats.org/officeDocument/2006/relationships/control" Target="../activeX/activeX62.xml"/><Relationship Id="rId19" Type="http://schemas.openxmlformats.org/officeDocument/2006/relationships/image" Target="../media/image77.emf"/><Relationship Id="rId4" Type="http://schemas.openxmlformats.org/officeDocument/2006/relationships/control" Target="../activeX/activeX59.xml"/><Relationship Id="rId9" Type="http://schemas.openxmlformats.org/officeDocument/2006/relationships/image" Target="../media/image72.emf"/><Relationship Id="rId14" Type="http://schemas.openxmlformats.org/officeDocument/2006/relationships/control" Target="../activeX/activeX64.xml"/><Relationship Id="rId22" Type="http://schemas.openxmlformats.org/officeDocument/2006/relationships/control" Target="../activeX/activeX68.xml"/><Relationship Id="rId27" Type="http://schemas.openxmlformats.org/officeDocument/2006/relationships/image" Target="../media/image81.emf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73.xml"/><Relationship Id="rId13" Type="http://schemas.openxmlformats.org/officeDocument/2006/relationships/image" Target="../media/image89.emf"/><Relationship Id="rId18" Type="http://schemas.openxmlformats.org/officeDocument/2006/relationships/control" Target="../activeX/activeX78.xml"/><Relationship Id="rId26" Type="http://schemas.openxmlformats.org/officeDocument/2006/relationships/control" Target="../activeX/activeX82.xml"/><Relationship Id="rId3" Type="http://schemas.openxmlformats.org/officeDocument/2006/relationships/vmlDrawing" Target="../drawings/vmlDrawing12.vml"/><Relationship Id="rId21" Type="http://schemas.openxmlformats.org/officeDocument/2006/relationships/image" Target="../media/image93.emf"/><Relationship Id="rId34" Type="http://schemas.openxmlformats.org/officeDocument/2006/relationships/comments" Target="../comments12.xml"/><Relationship Id="rId7" Type="http://schemas.openxmlformats.org/officeDocument/2006/relationships/image" Target="../media/image86.emf"/><Relationship Id="rId12" Type="http://schemas.openxmlformats.org/officeDocument/2006/relationships/control" Target="../activeX/activeX75.xml"/><Relationship Id="rId17" Type="http://schemas.openxmlformats.org/officeDocument/2006/relationships/image" Target="../media/image91.emf"/><Relationship Id="rId25" Type="http://schemas.openxmlformats.org/officeDocument/2006/relationships/image" Target="../media/image95.emf"/><Relationship Id="rId33" Type="http://schemas.openxmlformats.org/officeDocument/2006/relationships/image" Target="../media/image99.emf"/><Relationship Id="rId2" Type="http://schemas.openxmlformats.org/officeDocument/2006/relationships/drawing" Target="../drawings/drawing12.xml"/><Relationship Id="rId16" Type="http://schemas.openxmlformats.org/officeDocument/2006/relationships/control" Target="../activeX/activeX77.xml"/><Relationship Id="rId20" Type="http://schemas.openxmlformats.org/officeDocument/2006/relationships/control" Target="../activeX/activeX79.xml"/><Relationship Id="rId29" Type="http://schemas.openxmlformats.org/officeDocument/2006/relationships/image" Target="../media/image97.emf"/><Relationship Id="rId1" Type="http://schemas.openxmlformats.org/officeDocument/2006/relationships/printerSettings" Target="../printerSettings/printerSettings12.bin"/><Relationship Id="rId6" Type="http://schemas.openxmlformats.org/officeDocument/2006/relationships/control" Target="../activeX/activeX72.xml"/><Relationship Id="rId11" Type="http://schemas.openxmlformats.org/officeDocument/2006/relationships/image" Target="../media/image88.emf"/><Relationship Id="rId24" Type="http://schemas.openxmlformats.org/officeDocument/2006/relationships/control" Target="../activeX/activeX81.xml"/><Relationship Id="rId32" Type="http://schemas.openxmlformats.org/officeDocument/2006/relationships/control" Target="../activeX/activeX85.xml"/><Relationship Id="rId5" Type="http://schemas.openxmlformats.org/officeDocument/2006/relationships/image" Target="../media/image85.emf"/><Relationship Id="rId15" Type="http://schemas.openxmlformats.org/officeDocument/2006/relationships/image" Target="../media/image90.emf"/><Relationship Id="rId23" Type="http://schemas.openxmlformats.org/officeDocument/2006/relationships/image" Target="../media/image94.emf"/><Relationship Id="rId28" Type="http://schemas.openxmlformats.org/officeDocument/2006/relationships/control" Target="../activeX/activeX83.xml"/><Relationship Id="rId10" Type="http://schemas.openxmlformats.org/officeDocument/2006/relationships/control" Target="../activeX/activeX74.xml"/><Relationship Id="rId19" Type="http://schemas.openxmlformats.org/officeDocument/2006/relationships/image" Target="../media/image92.emf"/><Relationship Id="rId31" Type="http://schemas.openxmlformats.org/officeDocument/2006/relationships/image" Target="../media/image98.emf"/><Relationship Id="rId4" Type="http://schemas.openxmlformats.org/officeDocument/2006/relationships/control" Target="../activeX/activeX71.xml"/><Relationship Id="rId9" Type="http://schemas.openxmlformats.org/officeDocument/2006/relationships/image" Target="../media/image87.emf"/><Relationship Id="rId14" Type="http://schemas.openxmlformats.org/officeDocument/2006/relationships/control" Target="../activeX/activeX76.xml"/><Relationship Id="rId22" Type="http://schemas.openxmlformats.org/officeDocument/2006/relationships/control" Target="../activeX/activeX80.xml"/><Relationship Id="rId27" Type="http://schemas.openxmlformats.org/officeDocument/2006/relationships/image" Target="../media/image96.emf"/><Relationship Id="rId30" Type="http://schemas.openxmlformats.org/officeDocument/2006/relationships/control" Target="../activeX/activeX84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88.xml"/><Relationship Id="rId13" Type="http://schemas.openxmlformats.org/officeDocument/2006/relationships/image" Target="../media/image107.emf"/><Relationship Id="rId18" Type="http://schemas.openxmlformats.org/officeDocument/2006/relationships/control" Target="../activeX/activeX93.xml"/><Relationship Id="rId26" Type="http://schemas.openxmlformats.org/officeDocument/2006/relationships/control" Target="../activeX/activeX97.xml"/><Relationship Id="rId3" Type="http://schemas.openxmlformats.org/officeDocument/2006/relationships/vmlDrawing" Target="../drawings/vmlDrawing13.vml"/><Relationship Id="rId21" Type="http://schemas.openxmlformats.org/officeDocument/2006/relationships/image" Target="../media/image111.emf"/><Relationship Id="rId34" Type="http://schemas.openxmlformats.org/officeDocument/2006/relationships/comments" Target="../comments13.xml"/><Relationship Id="rId7" Type="http://schemas.openxmlformats.org/officeDocument/2006/relationships/image" Target="../media/image104.emf"/><Relationship Id="rId12" Type="http://schemas.openxmlformats.org/officeDocument/2006/relationships/control" Target="../activeX/activeX90.xml"/><Relationship Id="rId17" Type="http://schemas.openxmlformats.org/officeDocument/2006/relationships/image" Target="../media/image109.emf"/><Relationship Id="rId25" Type="http://schemas.openxmlformats.org/officeDocument/2006/relationships/image" Target="../media/image113.emf"/><Relationship Id="rId33" Type="http://schemas.openxmlformats.org/officeDocument/2006/relationships/image" Target="../media/image117.emf"/><Relationship Id="rId2" Type="http://schemas.openxmlformats.org/officeDocument/2006/relationships/drawing" Target="../drawings/drawing13.xml"/><Relationship Id="rId16" Type="http://schemas.openxmlformats.org/officeDocument/2006/relationships/control" Target="../activeX/activeX92.xml"/><Relationship Id="rId20" Type="http://schemas.openxmlformats.org/officeDocument/2006/relationships/control" Target="../activeX/activeX94.xml"/><Relationship Id="rId29" Type="http://schemas.openxmlformats.org/officeDocument/2006/relationships/image" Target="../media/image115.emf"/><Relationship Id="rId1" Type="http://schemas.openxmlformats.org/officeDocument/2006/relationships/printerSettings" Target="../printerSettings/printerSettings13.bin"/><Relationship Id="rId6" Type="http://schemas.openxmlformats.org/officeDocument/2006/relationships/control" Target="../activeX/activeX87.xml"/><Relationship Id="rId11" Type="http://schemas.openxmlformats.org/officeDocument/2006/relationships/image" Target="../media/image106.emf"/><Relationship Id="rId24" Type="http://schemas.openxmlformats.org/officeDocument/2006/relationships/control" Target="../activeX/activeX96.xml"/><Relationship Id="rId32" Type="http://schemas.openxmlformats.org/officeDocument/2006/relationships/control" Target="../activeX/activeX100.xml"/><Relationship Id="rId5" Type="http://schemas.openxmlformats.org/officeDocument/2006/relationships/image" Target="../media/image103.emf"/><Relationship Id="rId15" Type="http://schemas.openxmlformats.org/officeDocument/2006/relationships/image" Target="../media/image108.emf"/><Relationship Id="rId23" Type="http://schemas.openxmlformats.org/officeDocument/2006/relationships/image" Target="../media/image112.emf"/><Relationship Id="rId28" Type="http://schemas.openxmlformats.org/officeDocument/2006/relationships/control" Target="../activeX/activeX98.xml"/><Relationship Id="rId10" Type="http://schemas.openxmlformats.org/officeDocument/2006/relationships/control" Target="../activeX/activeX89.xml"/><Relationship Id="rId19" Type="http://schemas.openxmlformats.org/officeDocument/2006/relationships/image" Target="../media/image110.emf"/><Relationship Id="rId31" Type="http://schemas.openxmlformats.org/officeDocument/2006/relationships/image" Target="../media/image116.emf"/><Relationship Id="rId4" Type="http://schemas.openxmlformats.org/officeDocument/2006/relationships/control" Target="../activeX/activeX86.xml"/><Relationship Id="rId9" Type="http://schemas.openxmlformats.org/officeDocument/2006/relationships/image" Target="../media/image105.emf"/><Relationship Id="rId14" Type="http://schemas.openxmlformats.org/officeDocument/2006/relationships/control" Target="../activeX/activeX91.xml"/><Relationship Id="rId22" Type="http://schemas.openxmlformats.org/officeDocument/2006/relationships/control" Target="../activeX/activeX95.xml"/><Relationship Id="rId27" Type="http://schemas.openxmlformats.org/officeDocument/2006/relationships/image" Target="../media/image114.emf"/><Relationship Id="rId30" Type="http://schemas.openxmlformats.org/officeDocument/2006/relationships/control" Target="../activeX/activeX9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03.xml"/><Relationship Id="rId13" Type="http://schemas.openxmlformats.org/officeDocument/2006/relationships/image" Target="../media/image124.emf"/><Relationship Id="rId18" Type="http://schemas.openxmlformats.org/officeDocument/2006/relationships/control" Target="../activeX/activeX108.xml"/><Relationship Id="rId26" Type="http://schemas.openxmlformats.org/officeDocument/2006/relationships/control" Target="../activeX/activeX112.xml"/><Relationship Id="rId3" Type="http://schemas.openxmlformats.org/officeDocument/2006/relationships/vmlDrawing" Target="../drawings/vmlDrawing14.vml"/><Relationship Id="rId21" Type="http://schemas.openxmlformats.org/officeDocument/2006/relationships/image" Target="../media/image128.emf"/><Relationship Id="rId34" Type="http://schemas.openxmlformats.org/officeDocument/2006/relationships/comments" Target="../comments14.xml"/><Relationship Id="rId7" Type="http://schemas.openxmlformats.org/officeDocument/2006/relationships/image" Target="../media/image121.emf"/><Relationship Id="rId12" Type="http://schemas.openxmlformats.org/officeDocument/2006/relationships/control" Target="../activeX/activeX105.xml"/><Relationship Id="rId17" Type="http://schemas.openxmlformats.org/officeDocument/2006/relationships/image" Target="../media/image126.emf"/><Relationship Id="rId25" Type="http://schemas.openxmlformats.org/officeDocument/2006/relationships/image" Target="../media/image130.emf"/><Relationship Id="rId33" Type="http://schemas.openxmlformats.org/officeDocument/2006/relationships/image" Target="../media/image134.emf"/><Relationship Id="rId2" Type="http://schemas.openxmlformats.org/officeDocument/2006/relationships/drawing" Target="../drawings/drawing14.xml"/><Relationship Id="rId16" Type="http://schemas.openxmlformats.org/officeDocument/2006/relationships/control" Target="../activeX/activeX107.xml"/><Relationship Id="rId20" Type="http://schemas.openxmlformats.org/officeDocument/2006/relationships/control" Target="../activeX/activeX109.xml"/><Relationship Id="rId29" Type="http://schemas.openxmlformats.org/officeDocument/2006/relationships/image" Target="../media/image132.emf"/><Relationship Id="rId1" Type="http://schemas.openxmlformats.org/officeDocument/2006/relationships/printerSettings" Target="../printerSettings/printerSettings14.bin"/><Relationship Id="rId6" Type="http://schemas.openxmlformats.org/officeDocument/2006/relationships/control" Target="../activeX/activeX102.xml"/><Relationship Id="rId11" Type="http://schemas.openxmlformats.org/officeDocument/2006/relationships/image" Target="../media/image123.emf"/><Relationship Id="rId24" Type="http://schemas.openxmlformats.org/officeDocument/2006/relationships/control" Target="../activeX/activeX111.xml"/><Relationship Id="rId32" Type="http://schemas.openxmlformats.org/officeDocument/2006/relationships/control" Target="../activeX/activeX115.xml"/><Relationship Id="rId5" Type="http://schemas.openxmlformats.org/officeDocument/2006/relationships/image" Target="../media/image120.emf"/><Relationship Id="rId15" Type="http://schemas.openxmlformats.org/officeDocument/2006/relationships/image" Target="../media/image125.emf"/><Relationship Id="rId23" Type="http://schemas.openxmlformats.org/officeDocument/2006/relationships/image" Target="../media/image129.emf"/><Relationship Id="rId28" Type="http://schemas.openxmlformats.org/officeDocument/2006/relationships/control" Target="../activeX/activeX113.xml"/><Relationship Id="rId10" Type="http://schemas.openxmlformats.org/officeDocument/2006/relationships/control" Target="../activeX/activeX104.xml"/><Relationship Id="rId19" Type="http://schemas.openxmlformats.org/officeDocument/2006/relationships/image" Target="../media/image127.emf"/><Relationship Id="rId31" Type="http://schemas.openxmlformats.org/officeDocument/2006/relationships/image" Target="../media/image133.emf"/><Relationship Id="rId4" Type="http://schemas.openxmlformats.org/officeDocument/2006/relationships/control" Target="../activeX/activeX101.xml"/><Relationship Id="rId9" Type="http://schemas.openxmlformats.org/officeDocument/2006/relationships/image" Target="../media/image122.emf"/><Relationship Id="rId14" Type="http://schemas.openxmlformats.org/officeDocument/2006/relationships/control" Target="../activeX/activeX106.xml"/><Relationship Id="rId22" Type="http://schemas.openxmlformats.org/officeDocument/2006/relationships/control" Target="../activeX/activeX110.xml"/><Relationship Id="rId27" Type="http://schemas.openxmlformats.org/officeDocument/2006/relationships/image" Target="../media/image131.emf"/><Relationship Id="rId30" Type="http://schemas.openxmlformats.org/officeDocument/2006/relationships/control" Target="../activeX/activeX114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18.xml"/><Relationship Id="rId3" Type="http://schemas.openxmlformats.org/officeDocument/2006/relationships/vmlDrawing" Target="../drawings/vmlDrawing15.vml"/><Relationship Id="rId7" Type="http://schemas.openxmlformats.org/officeDocument/2006/relationships/image" Target="../media/image137.emf"/><Relationship Id="rId12" Type="http://schemas.openxmlformats.org/officeDocument/2006/relationships/comments" Target="../comments15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6" Type="http://schemas.openxmlformats.org/officeDocument/2006/relationships/control" Target="../activeX/activeX117.xml"/><Relationship Id="rId11" Type="http://schemas.openxmlformats.org/officeDocument/2006/relationships/image" Target="../media/image139.emf"/><Relationship Id="rId5" Type="http://schemas.openxmlformats.org/officeDocument/2006/relationships/image" Target="../media/image136.emf"/><Relationship Id="rId10" Type="http://schemas.openxmlformats.org/officeDocument/2006/relationships/control" Target="../activeX/activeX119.xml"/><Relationship Id="rId4" Type="http://schemas.openxmlformats.org/officeDocument/2006/relationships/control" Target="../activeX/activeX116.xml"/><Relationship Id="rId9" Type="http://schemas.openxmlformats.org/officeDocument/2006/relationships/image" Target="../media/image138.emf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22.xml"/><Relationship Id="rId13" Type="http://schemas.openxmlformats.org/officeDocument/2006/relationships/image" Target="../media/image144.emf"/><Relationship Id="rId3" Type="http://schemas.openxmlformats.org/officeDocument/2006/relationships/vmlDrawing" Target="../drawings/vmlDrawing16.vml"/><Relationship Id="rId7" Type="http://schemas.openxmlformats.org/officeDocument/2006/relationships/image" Target="../media/image141.emf"/><Relationship Id="rId12" Type="http://schemas.openxmlformats.org/officeDocument/2006/relationships/control" Target="../activeX/activeX124.xml"/><Relationship Id="rId2" Type="http://schemas.openxmlformats.org/officeDocument/2006/relationships/drawing" Target="../drawings/drawing16.xml"/><Relationship Id="rId16" Type="http://schemas.openxmlformats.org/officeDocument/2006/relationships/comments" Target="../comments16.xml"/><Relationship Id="rId1" Type="http://schemas.openxmlformats.org/officeDocument/2006/relationships/printerSettings" Target="../printerSettings/printerSettings16.bin"/><Relationship Id="rId6" Type="http://schemas.openxmlformats.org/officeDocument/2006/relationships/control" Target="../activeX/activeX121.xml"/><Relationship Id="rId11" Type="http://schemas.openxmlformats.org/officeDocument/2006/relationships/image" Target="../media/image143.emf"/><Relationship Id="rId5" Type="http://schemas.openxmlformats.org/officeDocument/2006/relationships/image" Target="../media/image140.emf"/><Relationship Id="rId15" Type="http://schemas.openxmlformats.org/officeDocument/2006/relationships/image" Target="../media/image145.emf"/><Relationship Id="rId10" Type="http://schemas.openxmlformats.org/officeDocument/2006/relationships/control" Target="../activeX/activeX123.xml"/><Relationship Id="rId4" Type="http://schemas.openxmlformats.org/officeDocument/2006/relationships/control" Target="../activeX/activeX120.xml"/><Relationship Id="rId9" Type="http://schemas.openxmlformats.org/officeDocument/2006/relationships/image" Target="../media/image142.emf"/><Relationship Id="rId14" Type="http://schemas.openxmlformats.org/officeDocument/2006/relationships/control" Target="../activeX/activeX125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28.xml"/><Relationship Id="rId13" Type="http://schemas.openxmlformats.org/officeDocument/2006/relationships/image" Target="../media/image152.emf"/><Relationship Id="rId18" Type="http://schemas.openxmlformats.org/officeDocument/2006/relationships/control" Target="../activeX/activeX133.xml"/><Relationship Id="rId26" Type="http://schemas.openxmlformats.org/officeDocument/2006/relationships/control" Target="../activeX/activeX137.xml"/><Relationship Id="rId3" Type="http://schemas.openxmlformats.org/officeDocument/2006/relationships/vmlDrawing" Target="../drawings/vmlDrawing17.vml"/><Relationship Id="rId21" Type="http://schemas.openxmlformats.org/officeDocument/2006/relationships/image" Target="../media/image156.emf"/><Relationship Id="rId7" Type="http://schemas.openxmlformats.org/officeDocument/2006/relationships/image" Target="../media/image149.emf"/><Relationship Id="rId12" Type="http://schemas.openxmlformats.org/officeDocument/2006/relationships/control" Target="../activeX/activeX130.xml"/><Relationship Id="rId17" Type="http://schemas.openxmlformats.org/officeDocument/2006/relationships/image" Target="../media/image154.emf"/><Relationship Id="rId25" Type="http://schemas.openxmlformats.org/officeDocument/2006/relationships/image" Target="../media/image158.emf"/><Relationship Id="rId2" Type="http://schemas.openxmlformats.org/officeDocument/2006/relationships/drawing" Target="../drawings/drawing17.xml"/><Relationship Id="rId16" Type="http://schemas.openxmlformats.org/officeDocument/2006/relationships/control" Target="../activeX/activeX132.xml"/><Relationship Id="rId20" Type="http://schemas.openxmlformats.org/officeDocument/2006/relationships/control" Target="../activeX/activeX134.xml"/><Relationship Id="rId1" Type="http://schemas.openxmlformats.org/officeDocument/2006/relationships/printerSettings" Target="../printerSettings/printerSettings17.bin"/><Relationship Id="rId6" Type="http://schemas.openxmlformats.org/officeDocument/2006/relationships/control" Target="../activeX/activeX127.xml"/><Relationship Id="rId11" Type="http://schemas.openxmlformats.org/officeDocument/2006/relationships/image" Target="../media/image151.emf"/><Relationship Id="rId24" Type="http://schemas.openxmlformats.org/officeDocument/2006/relationships/control" Target="../activeX/activeX136.xml"/><Relationship Id="rId5" Type="http://schemas.openxmlformats.org/officeDocument/2006/relationships/image" Target="../media/image148.emf"/><Relationship Id="rId15" Type="http://schemas.openxmlformats.org/officeDocument/2006/relationships/image" Target="../media/image153.emf"/><Relationship Id="rId23" Type="http://schemas.openxmlformats.org/officeDocument/2006/relationships/image" Target="../media/image157.emf"/><Relationship Id="rId28" Type="http://schemas.openxmlformats.org/officeDocument/2006/relationships/comments" Target="../comments17.xml"/><Relationship Id="rId10" Type="http://schemas.openxmlformats.org/officeDocument/2006/relationships/control" Target="../activeX/activeX129.xml"/><Relationship Id="rId19" Type="http://schemas.openxmlformats.org/officeDocument/2006/relationships/image" Target="../media/image155.emf"/><Relationship Id="rId4" Type="http://schemas.openxmlformats.org/officeDocument/2006/relationships/control" Target="../activeX/activeX126.xml"/><Relationship Id="rId9" Type="http://schemas.openxmlformats.org/officeDocument/2006/relationships/image" Target="../media/image150.emf"/><Relationship Id="rId14" Type="http://schemas.openxmlformats.org/officeDocument/2006/relationships/control" Target="../activeX/activeX131.xml"/><Relationship Id="rId22" Type="http://schemas.openxmlformats.org/officeDocument/2006/relationships/control" Target="../activeX/activeX135.xml"/><Relationship Id="rId27" Type="http://schemas.openxmlformats.org/officeDocument/2006/relationships/image" Target="../media/image159.emf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0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16">
    <tabColor indexed="44"/>
    <pageSetUpPr fitToPage="1"/>
  </sheetPr>
  <dimension ref="A1:Y47"/>
  <sheetViews>
    <sheetView tabSelected="1" view="pageBreakPreview" zoomScale="115" zoomScaleNormal="115" zoomScaleSheetLayoutView="115" workbookViewId="0">
      <selection activeCell="Q1" sqref="Q1"/>
    </sheetView>
  </sheetViews>
  <sheetFormatPr defaultColWidth="6.81640625" defaultRowHeight="15" x14ac:dyDescent="0.25"/>
  <cols>
    <col min="1" max="1" width="7.7265625" style="2" customWidth="1"/>
    <col min="2" max="3" width="6.81640625" style="2" customWidth="1"/>
    <col min="4" max="4" width="6.81640625" style="3" customWidth="1"/>
    <col min="5" max="5" width="6.81640625" style="2" customWidth="1"/>
    <col min="6" max="6" width="7.7265625" style="3" customWidth="1"/>
    <col min="7" max="10" width="6.81640625" style="2" customWidth="1"/>
    <col min="11" max="11" width="8.26953125" style="2" customWidth="1"/>
    <col min="12" max="12" width="6.81640625" style="3" customWidth="1"/>
    <col min="13" max="14" width="6.81640625" style="2" customWidth="1"/>
    <col min="15" max="15" width="6.81640625" style="3" customWidth="1"/>
    <col min="16" max="16384" width="6.81640625" style="1"/>
  </cols>
  <sheetData>
    <row r="1" spans="1:25" ht="20.100000000000001" customHeight="1" x14ac:dyDescent="0.25">
      <c r="A1" s="322"/>
      <c r="B1" s="323"/>
      <c r="C1" s="323"/>
      <c r="D1" s="328" t="s">
        <v>740</v>
      </c>
      <c r="E1" s="328"/>
      <c r="F1" s="328"/>
      <c r="G1" s="328"/>
      <c r="H1" s="328"/>
      <c r="I1" s="328"/>
      <c r="J1" s="329"/>
      <c r="K1" s="330" t="s">
        <v>104</v>
      </c>
      <c r="L1" s="331"/>
      <c r="M1" s="332"/>
      <c r="N1" s="310" t="s">
        <v>174</v>
      </c>
      <c r="O1" s="311"/>
      <c r="Q1" s="1" t="s">
        <v>746</v>
      </c>
    </row>
    <row r="2" spans="1:25" ht="20.100000000000001" customHeight="1" x14ac:dyDescent="0.25">
      <c r="A2" s="324"/>
      <c r="B2" s="325"/>
      <c r="C2" s="325"/>
      <c r="D2" s="333" t="s">
        <v>9</v>
      </c>
      <c r="E2" s="333"/>
      <c r="F2" s="333"/>
      <c r="G2" s="333"/>
      <c r="H2" s="333"/>
      <c r="I2" s="333"/>
      <c r="J2" s="334"/>
      <c r="K2" s="312"/>
      <c r="L2" s="313"/>
      <c r="M2" s="314"/>
      <c r="N2" s="318">
        <v>45027</v>
      </c>
      <c r="O2" s="319"/>
    </row>
    <row r="3" spans="1:25" ht="20.100000000000001" customHeight="1" thickBot="1" x14ac:dyDescent="0.3">
      <c r="A3" s="326"/>
      <c r="B3" s="327"/>
      <c r="C3" s="327"/>
      <c r="D3" s="335" t="s">
        <v>76</v>
      </c>
      <c r="E3" s="335"/>
      <c r="F3" s="335"/>
      <c r="G3" s="335"/>
      <c r="H3" s="335"/>
      <c r="I3" s="335"/>
      <c r="J3" s="336"/>
      <c r="K3" s="315"/>
      <c r="L3" s="316"/>
      <c r="M3" s="317"/>
      <c r="N3" s="320"/>
      <c r="O3" s="321"/>
    </row>
    <row r="4" spans="1:25" ht="20.100000000000001" customHeight="1" thickBot="1" x14ac:dyDescent="0.3">
      <c r="A4" s="307" t="s">
        <v>79</v>
      </c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9"/>
    </row>
    <row r="5" spans="1:25" ht="20.100000000000001" customHeight="1" thickBot="1" x14ac:dyDescent="0.3">
      <c r="A5" s="266" t="s">
        <v>81</v>
      </c>
      <c r="B5" s="267"/>
      <c r="C5" s="267"/>
      <c r="D5" s="267"/>
      <c r="E5" s="267"/>
      <c r="F5" s="268"/>
      <c r="G5" s="268"/>
      <c r="H5" s="268"/>
      <c r="I5" s="268"/>
      <c r="J5" s="268"/>
      <c r="K5" s="268"/>
      <c r="L5" s="268"/>
      <c r="M5" s="268"/>
      <c r="N5" s="268"/>
      <c r="O5" s="269"/>
    </row>
    <row r="6" spans="1:25" customFormat="1" ht="19.5" customHeight="1" x14ac:dyDescent="0.3">
      <c r="A6" s="252" t="s">
        <v>77</v>
      </c>
      <c r="B6" s="253"/>
      <c r="C6" s="253"/>
      <c r="D6" s="253"/>
      <c r="E6" s="254"/>
      <c r="F6" s="252" t="s">
        <v>78</v>
      </c>
      <c r="G6" s="253"/>
      <c r="H6" s="253"/>
      <c r="I6" s="253"/>
      <c r="J6" s="254"/>
      <c r="K6" s="255" t="s">
        <v>80</v>
      </c>
      <c r="L6" s="253"/>
      <c r="M6" s="253"/>
      <c r="N6" s="253"/>
      <c r="O6" s="254"/>
      <c r="Q6" s="159"/>
    </row>
    <row r="7" spans="1:25" customFormat="1" ht="19.5" customHeight="1" x14ac:dyDescent="0.3">
      <c r="A7" s="351" t="s">
        <v>10</v>
      </c>
      <c r="B7" s="352"/>
      <c r="C7" s="457"/>
      <c r="D7" s="458"/>
      <c r="E7" s="459"/>
      <c r="F7" s="351" t="s">
        <v>10</v>
      </c>
      <c r="G7" s="352"/>
      <c r="H7" s="457"/>
      <c r="I7" s="458"/>
      <c r="J7" s="459"/>
      <c r="K7" s="351" t="s">
        <v>10</v>
      </c>
      <c r="L7" s="352"/>
      <c r="M7" s="457"/>
      <c r="N7" s="458"/>
      <c r="O7" s="459"/>
      <c r="Q7" s="159"/>
    </row>
    <row r="8" spans="1:25" ht="20.100000000000001" customHeight="1" x14ac:dyDescent="0.25">
      <c r="A8" s="455" t="s">
        <v>82</v>
      </c>
      <c r="B8" s="456"/>
      <c r="C8" s="460"/>
      <c r="D8" s="461"/>
      <c r="E8" s="462"/>
      <c r="F8" s="463" t="s">
        <v>82</v>
      </c>
      <c r="G8" s="464"/>
      <c r="H8" s="460"/>
      <c r="I8" s="461"/>
      <c r="J8" s="462"/>
      <c r="K8" s="463" t="s">
        <v>82</v>
      </c>
      <c r="L8" s="464"/>
      <c r="M8" s="460"/>
      <c r="N8" s="461"/>
      <c r="O8" s="462"/>
    </row>
    <row r="9" spans="1:25" customFormat="1" ht="19.5" customHeight="1" x14ac:dyDescent="0.3">
      <c r="A9" s="397" t="s">
        <v>11</v>
      </c>
      <c r="B9" s="399"/>
      <c r="C9" s="400"/>
      <c r="D9" s="400"/>
      <c r="E9" s="401"/>
      <c r="F9" s="164" t="s">
        <v>705</v>
      </c>
      <c r="G9" s="402"/>
      <c r="H9" s="403"/>
      <c r="I9" s="403"/>
      <c r="J9" s="404"/>
      <c r="K9" s="164" t="s">
        <v>705</v>
      </c>
      <c r="L9" s="405"/>
      <c r="M9" s="406"/>
      <c r="N9" s="406"/>
      <c r="O9" s="407"/>
      <c r="Q9" s="159"/>
      <c r="U9" s="408"/>
      <c r="V9" s="408"/>
      <c r="W9" s="408"/>
      <c r="X9" s="408"/>
      <c r="Y9" s="408"/>
    </row>
    <row r="10" spans="1:25" customFormat="1" ht="19.5" customHeight="1" x14ac:dyDescent="0.3">
      <c r="A10" s="398"/>
      <c r="B10" s="409"/>
      <c r="C10" s="410"/>
      <c r="D10" s="410"/>
      <c r="E10" s="411"/>
      <c r="F10" s="165" t="s">
        <v>672</v>
      </c>
      <c r="G10" s="412"/>
      <c r="H10" s="413"/>
      <c r="I10" s="413"/>
      <c r="J10" s="414"/>
      <c r="K10" s="165" t="s">
        <v>672</v>
      </c>
      <c r="L10" s="415"/>
      <c r="M10" s="416"/>
      <c r="N10" s="416"/>
      <c r="O10" s="417"/>
      <c r="Q10" s="159"/>
    </row>
    <row r="11" spans="1:25" customFormat="1" ht="19.5" customHeight="1" x14ac:dyDescent="0.3">
      <c r="A11" s="397" t="s">
        <v>12</v>
      </c>
      <c r="B11" s="441"/>
      <c r="C11" s="442"/>
      <c r="D11" s="442"/>
      <c r="E11" s="443"/>
      <c r="F11" s="397" t="s">
        <v>12</v>
      </c>
      <c r="G11" s="444"/>
      <c r="H11" s="445"/>
      <c r="I11" s="445"/>
      <c r="J11" s="446"/>
      <c r="K11" s="397" t="s">
        <v>12</v>
      </c>
      <c r="L11" s="424"/>
      <c r="M11" s="425"/>
      <c r="N11" s="425"/>
      <c r="O11" s="426"/>
      <c r="Q11" s="159"/>
    </row>
    <row r="12" spans="1:25" customFormat="1" ht="19.5" customHeight="1" x14ac:dyDescent="0.3">
      <c r="A12" s="465"/>
      <c r="B12" s="427"/>
      <c r="C12" s="428"/>
      <c r="D12" s="428"/>
      <c r="E12" s="429"/>
      <c r="F12" s="465"/>
      <c r="G12" s="430"/>
      <c r="H12" s="431"/>
      <c r="I12" s="431"/>
      <c r="J12" s="432"/>
      <c r="K12" s="465"/>
      <c r="L12" s="433"/>
      <c r="M12" s="434"/>
      <c r="N12" s="434"/>
      <c r="O12" s="435"/>
      <c r="Q12" s="159"/>
    </row>
    <row r="13" spans="1:25" customFormat="1" ht="19.5" customHeight="1" x14ac:dyDescent="0.3">
      <c r="A13" s="166" t="s">
        <v>706</v>
      </c>
      <c r="B13" s="409"/>
      <c r="C13" s="410"/>
      <c r="D13" s="410"/>
      <c r="E13" s="411"/>
      <c r="F13" s="166" t="s">
        <v>706</v>
      </c>
      <c r="G13" s="436"/>
      <c r="H13" s="437"/>
      <c r="I13" s="437"/>
      <c r="J13" s="438"/>
      <c r="K13" s="166" t="s">
        <v>706</v>
      </c>
      <c r="L13" s="439"/>
      <c r="M13" s="440"/>
      <c r="N13" s="440"/>
      <c r="O13" s="417"/>
      <c r="Q13" s="159"/>
    </row>
    <row r="14" spans="1:25" customFormat="1" ht="32.4" customHeight="1" x14ac:dyDescent="0.3">
      <c r="A14" s="168" t="s">
        <v>707</v>
      </c>
      <c r="B14" s="466"/>
      <c r="C14" s="466"/>
      <c r="D14" s="466"/>
      <c r="E14" s="467"/>
      <c r="F14" s="160" t="s">
        <v>16</v>
      </c>
      <c r="G14" s="418"/>
      <c r="H14" s="419"/>
      <c r="I14" s="419"/>
      <c r="J14" s="420"/>
      <c r="K14" s="161" t="s">
        <v>16</v>
      </c>
      <c r="L14" s="421"/>
      <c r="M14" s="422"/>
      <c r="N14" s="422"/>
      <c r="O14" s="423"/>
      <c r="Q14" s="159"/>
    </row>
    <row r="15" spans="1:25" customFormat="1" ht="27" customHeight="1" x14ac:dyDescent="0.3">
      <c r="A15" s="167" t="s">
        <v>708</v>
      </c>
      <c r="B15" s="466"/>
      <c r="C15" s="466"/>
      <c r="D15" s="466"/>
      <c r="E15" s="467"/>
      <c r="F15" s="167" t="s">
        <v>708</v>
      </c>
      <c r="G15" s="418"/>
      <c r="H15" s="419"/>
      <c r="I15" s="419"/>
      <c r="J15" s="420"/>
      <c r="K15" s="167" t="s">
        <v>708</v>
      </c>
      <c r="L15" s="421"/>
      <c r="M15" s="422"/>
      <c r="N15" s="422"/>
      <c r="O15" s="423"/>
      <c r="Q15" s="159"/>
    </row>
    <row r="16" spans="1:25" customFormat="1" ht="19.5" customHeight="1" thickBot="1" x14ac:dyDescent="0.35">
      <c r="A16" s="162" t="s">
        <v>1</v>
      </c>
      <c r="B16" s="447"/>
      <c r="C16" s="447"/>
      <c r="D16" s="447"/>
      <c r="E16" s="448"/>
      <c r="F16" s="162" t="s">
        <v>1</v>
      </c>
      <c r="G16" s="449"/>
      <c r="H16" s="450"/>
      <c r="I16" s="450"/>
      <c r="J16" s="451"/>
      <c r="K16" s="163" t="s">
        <v>1</v>
      </c>
      <c r="L16" s="452"/>
      <c r="M16" s="453"/>
      <c r="N16" s="453"/>
      <c r="O16" s="454"/>
      <c r="Q16" s="159"/>
    </row>
    <row r="17" spans="1:15" ht="20.100000000000001" customHeight="1" thickBot="1" x14ac:dyDescent="0.3">
      <c r="A17" s="266" t="s">
        <v>83</v>
      </c>
      <c r="B17" s="267"/>
      <c r="C17" s="267"/>
      <c r="D17" s="267"/>
      <c r="E17" s="267"/>
      <c r="F17" s="268"/>
      <c r="G17" s="268"/>
      <c r="H17" s="268"/>
      <c r="I17" s="268"/>
      <c r="J17" s="268"/>
      <c r="K17" s="268"/>
      <c r="L17" s="268"/>
      <c r="M17" s="268"/>
      <c r="N17" s="268"/>
      <c r="O17" s="269"/>
    </row>
    <row r="18" spans="1:15" ht="20.100000000000001" customHeight="1" x14ac:dyDescent="0.3">
      <c r="A18" s="387" t="s">
        <v>18</v>
      </c>
      <c r="B18" s="388"/>
      <c r="C18" s="359"/>
      <c r="D18" s="360"/>
      <c r="E18" s="360"/>
      <c r="F18" s="360"/>
      <c r="G18" s="360"/>
      <c r="H18" s="360"/>
      <c r="I18" s="360"/>
      <c r="J18" s="360"/>
      <c r="K18" s="360"/>
      <c r="L18" s="360"/>
      <c r="M18" s="360"/>
      <c r="N18" s="360"/>
      <c r="O18" s="361"/>
    </row>
    <row r="19" spans="1:15" ht="20.100000000000001" customHeight="1" thickBot="1" x14ac:dyDescent="0.3">
      <c r="A19" s="337" t="s">
        <v>20</v>
      </c>
      <c r="B19" s="338"/>
      <c r="C19" s="362"/>
      <c r="D19" s="363"/>
      <c r="E19" s="363"/>
      <c r="F19" s="363"/>
      <c r="G19" s="363"/>
      <c r="H19" s="363"/>
      <c r="I19" s="363"/>
      <c r="J19" s="363"/>
      <c r="K19" s="363"/>
      <c r="L19" s="363"/>
      <c r="M19" s="363"/>
      <c r="N19" s="363"/>
      <c r="O19" s="364"/>
    </row>
    <row r="20" spans="1:15" ht="20.100000000000001" customHeight="1" x14ac:dyDescent="0.3">
      <c r="A20" s="389" t="s">
        <v>17</v>
      </c>
      <c r="B20" s="390"/>
      <c r="C20" s="391"/>
      <c r="D20" s="392"/>
      <c r="E20" s="392"/>
      <c r="F20" s="392"/>
      <c r="G20" s="392"/>
      <c r="H20" s="392"/>
      <c r="I20" s="392"/>
      <c r="J20" s="392"/>
      <c r="K20" s="392"/>
      <c r="L20" s="392"/>
      <c r="M20" s="392"/>
      <c r="N20" s="392"/>
      <c r="O20" s="393"/>
    </row>
    <row r="21" spans="1:15" ht="20.100000000000001" customHeight="1" thickBot="1" x14ac:dyDescent="0.3">
      <c r="A21" s="337" t="s">
        <v>19</v>
      </c>
      <c r="B21" s="338"/>
      <c r="C21" s="394"/>
      <c r="D21" s="395"/>
      <c r="E21" s="395"/>
      <c r="F21" s="395"/>
      <c r="G21" s="395"/>
      <c r="H21" s="395"/>
      <c r="I21" s="395"/>
      <c r="J21" s="395"/>
      <c r="K21" s="395"/>
      <c r="L21" s="395"/>
      <c r="M21" s="395"/>
      <c r="N21" s="395"/>
      <c r="O21" s="396"/>
    </row>
    <row r="22" spans="1:15" ht="20.100000000000001" customHeight="1" x14ac:dyDescent="0.25">
      <c r="A22" s="277" t="s">
        <v>13</v>
      </c>
      <c r="B22" s="278"/>
      <c r="C22" s="248" t="s">
        <v>88</v>
      </c>
      <c r="D22" s="249"/>
      <c r="E22" s="343" t="s">
        <v>14</v>
      </c>
      <c r="F22" s="343"/>
      <c r="G22" s="343"/>
      <c r="H22" s="344"/>
      <c r="I22" s="347" t="s">
        <v>25</v>
      </c>
      <c r="J22" s="348"/>
      <c r="K22" s="248" t="s">
        <v>88</v>
      </c>
      <c r="L22" s="249"/>
      <c r="M22" s="339" t="s">
        <v>15</v>
      </c>
      <c r="N22" s="339"/>
      <c r="O22" s="340"/>
    </row>
    <row r="23" spans="1:15" ht="20.100000000000001" customHeight="1" x14ac:dyDescent="0.25">
      <c r="A23" s="281"/>
      <c r="B23" s="280"/>
      <c r="C23" s="250"/>
      <c r="D23" s="251"/>
      <c r="E23" s="345" t="s">
        <v>85</v>
      </c>
      <c r="F23" s="345"/>
      <c r="G23" s="345"/>
      <c r="H23" s="346"/>
      <c r="I23" s="349"/>
      <c r="J23" s="350"/>
      <c r="K23" s="250"/>
      <c r="L23" s="251"/>
      <c r="M23" s="341" t="s">
        <v>91</v>
      </c>
      <c r="N23" s="341"/>
      <c r="O23" s="342"/>
    </row>
    <row r="24" spans="1:15" ht="20.100000000000001" customHeight="1" x14ac:dyDescent="0.25">
      <c r="A24" s="298" t="s">
        <v>84</v>
      </c>
      <c r="B24" s="299"/>
      <c r="C24" s="302" t="s">
        <v>5</v>
      </c>
      <c r="D24" s="303"/>
      <c r="E24" s="303"/>
      <c r="F24" s="303"/>
      <c r="G24" s="303"/>
      <c r="H24" s="304"/>
      <c r="I24" s="236" t="s">
        <v>89</v>
      </c>
      <c r="J24" s="237"/>
      <c r="K24" s="270" t="s">
        <v>90</v>
      </c>
      <c r="L24" s="271"/>
      <c r="M24" s="271"/>
      <c r="N24" s="271"/>
      <c r="O24" s="272"/>
    </row>
    <row r="25" spans="1:15" ht="20.100000000000001" customHeight="1" thickBot="1" x14ac:dyDescent="0.3">
      <c r="A25" s="300"/>
      <c r="B25" s="301"/>
      <c r="C25" s="305"/>
      <c r="D25" s="264"/>
      <c r="E25" s="264"/>
      <c r="F25" s="264"/>
      <c r="G25" s="264"/>
      <c r="H25" s="306"/>
      <c r="I25" s="238"/>
      <c r="J25" s="239"/>
      <c r="K25" s="273"/>
      <c r="L25" s="274"/>
      <c r="M25" s="274"/>
      <c r="N25" s="274"/>
      <c r="O25" s="275"/>
    </row>
    <row r="26" spans="1:15" ht="20.100000000000001" customHeight="1" thickBot="1" x14ac:dyDescent="0.3">
      <c r="A26" s="266" t="s">
        <v>92</v>
      </c>
      <c r="B26" s="267"/>
      <c r="C26" s="267"/>
      <c r="D26" s="267"/>
      <c r="E26" s="267"/>
      <c r="F26" s="268"/>
      <c r="G26" s="268"/>
      <c r="H26" s="268"/>
      <c r="I26" s="268"/>
      <c r="J26" s="268"/>
      <c r="K26" s="268"/>
      <c r="L26" s="268"/>
      <c r="M26" s="268"/>
      <c r="N26" s="268"/>
      <c r="O26" s="269"/>
    </row>
    <row r="27" spans="1:15" ht="20.100000000000001" customHeight="1" x14ac:dyDescent="0.25">
      <c r="A27" s="242" t="s">
        <v>21</v>
      </c>
      <c r="B27" s="243"/>
      <c r="C27" s="282" t="s">
        <v>97</v>
      </c>
      <c r="D27" s="283"/>
      <c r="E27" s="288" t="s">
        <v>23</v>
      </c>
      <c r="F27" s="288"/>
      <c r="G27" s="288"/>
      <c r="H27" s="288"/>
      <c r="I27" s="291" t="s">
        <v>6</v>
      </c>
      <c r="J27" s="291"/>
      <c r="K27" s="291"/>
      <c r="L27" s="292"/>
      <c r="M27" s="257"/>
      <c r="N27" s="260"/>
      <c r="O27" s="261"/>
    </row>
    <row r="28" spans="1:15" ht="20.100000000000001" customHeight="1" x14ac:dyDescent="0.25">
      <c r="A28" s="244"/>
      <c r="B28" s="245"/>
      <c r="C28" s="284"/>
      <c r="D28" s="285"/>
      <c r="E28" s="289"/>
      <c r="F28" s="289"/>
      <c r="G28" s="289"/>
      <c r="H28" s="289"/>
      <c r="I28" s="293"/>
      <c r="J28" s="293"/>
      <c r="K28" s="294"/>
      <c r="L28" s="295"/>
      <c r="M28" s="258"/>
      <c r="N28" s="262"/>
      <c r="O28" s="263"/>
    </row>
    <row r="29" spans="1:15" ht="20.100000000000001" customHeight="1" thickBot="1" x14ac:dyDescent="0.3">
      <c r="A29" s="246" t="s">
        <v>93</v>
      </c>
      <c r="B29" s="247"/>
      <c r="C29" s="286"/>
      <c r="D29" s="287"/>
      <c r="E29" s="290"/>
      <c r="F29" s="290"/>
      <c r="G29" s="290"/>
      <c r="H29" s="290"/>
      <c r="I29" s="296"/>
      <c r="J29" s="296"/>
      <c r="K29" s="296"/>
      <c r="L29" s="297"/>
      <c r="M29" s="259"/>
      <c r="N29" s="264"/>
      <c r="O29" s="265"/>
    </row>
    <row r="30" spans="1:15" ht="20.100000000000001" customHeight="1" x14ac:dyDescent="0.25">
      <c r="A30" s="277" t="s">
        <v>22</v>
      </c>
      <c r="B30" s="278"/>
      <c r="C30" s="248" t="s">
        <v>106</v>
      </c>
      <c r="D30" s="249"/>
      <c r="E30" s="256" t="s">
        <v>99</v>
      </c>
      <c r="F30" s="256"/>
      <c r="G30" s="13"/>
      <c r="H30" s="13"/>
      <c r="I30" s="276" t="s">
        <v>100</v>
      </c>
      <c r="J30" s="276"/>
      <c r="K30" s="13"/>
      <c r="M30" s="13" t="s">
        <v>101</v>
      </c>
      <c r="N30" s="13"/>
      <c r="O30" s="16"/>
    </row>
    <row r="31" spans="1:15" ht="20.100000000000001" customHeight="1" x14ac:dyDescent="0.25">
      <c r="A31" s="279"/>
      <c r="B31" s="280"/>
      <c r="C31" s="250"/>
      <c r="D31" s="251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7"/>
    </row>
    <row r="32" spans="1:15" ht="20.100000000000001" customHeight="1" x14ac:dyDescent="0.25">
      <c r="A32" s="281"/>
      <c r="B32" s="280"/>
      <c r="C32" s="11"/>
      <c r="D32" s="14"/>
      <c r="E32" s="240" t="s">
        <v>24</v>
      </c>
      <c r="F32" s="240"/>
      <c r="G32" s="240"/>
      <c r="H32" s="240"/>
      <c r="I32" s="240" t="s">
        <v>24</v>
      </c>
      <c r="J32" s="240"/>
      <c r="K32" s="240"/>
      <c r="L32" s="240"/>
      <c r="M32" s="240" t="s">
        <v>102</v>
      </c>
      <c r="N32" s="240"/>
      <c r="O32" s="241"/>
    </row>
    <row r="33" spans="1:15" ht="20.100000000000001" customHeight="1" x14ac:dyDescent="0.25">
      <c r="A33" s="298" t="s">
        <v>98</v>
      </c>
      <c r="B33" s="299"/>
      <c r="C33" s="11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7"/>
    </row>
    <row r="34" spans="1:15" ht="20.100000000000001" customHeight="1" thickBot="1" x14ac:dyDescent="0.3">
      <c r="A34" s="300"/>
      <c r="B34" s="301"/>
      <c r="C34" s="12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8"/>
    </row>
    <row r="35" spans="1:15" ht="20.100000000000001" customHeight="1" thickBot="1" x14ac:dyDescent="0.3">
      <c r="A35" s="266" t="s">
        <v>28</v>
      </c>
      <c r="B35" s="267"/>
      <c r="C35" s="267"/>
      <c r="D35" s="267"/>
      <c r="E35" s="267"/>
      <c r="F35" s="268"/>
      <c r="G35" s="268"/>
      <c r="H35" s="268"/>
      <c r="I35" s="268"/>
      <c r="J35" s="268"/>
      <c r="K35" s="268"/>
      <c r="L35" s="268"/>
      <c r="M35" s="268"/>
      <c r="N35" s="268"/>
      <c r="O35" s="269"/>
    </row>
    <row r="36" spans="1:15" ht="30" customHeight="1" x14ac:dyDescent="0.25">
      <c r="A36" s="368"/>
      <c r="B36" s="369"/>
      <c r="C36" s="369"/>
      <c r="D36" s="369"/>
      <c r="E36" s="369"/>
      <c r="F36" s="369"/>
      <c r="G36" s="369"/>
      <c r="H36" s="369"/>
      <c r="I36" s="369"/>
      <c r="J36" s="369"/>
      <c r="K36" s="369"/>
      <c r="L36" s="369"/>
      <c r="M36" s="369"/>
      <c r="N36" s="369"/>
      <c r="O36" s="370"/>
    </row>
    <row r="37" spans="1:15" ht="30" customHeight="1" x14ac:dyDescent="0.25">
      <c r="A37" s="371"/>
      <c r="B37" s="372"/>
      <c r="C37" s="372"/>
      <c r="D37" s="372"/>
      <c r="E37" s="372"/>
      <c r="F37" s="372"/>
      <c r="G37" s="372"/>
      <c r="H37" s="372"/>
      <c r="I37" s="372"/>
      <c r="J37" s="372"/>
      <c r="K37" s="372"/>
      <c r="L37" s="372"/>
      <c r="M37" s="372"/>
      <c r="N37" s="372"/>
      <c r="O37" s="373"/>
    </row>
    <row r="38" spans="1:15" ht="30" customHeight="1" x14ac:dyDescent="0.25">
      <c r="A38" s="371"/>
      <c r="B38" s="372"/>
      <c r="C38" s="372"/>
      <c r="D38" s="372"/>
      <c r="E38" s="372"/>
      <c r="F38" s="372"/>
      <c r="G38" s="372"/>
      <c r="H38" s="372"/>
      <c r="I38" s="372"/>
      <c r="J38" s="372"/>
      <c r="K38" s="372"/>
      <c r="L38" s="372"/>
      <c r="M38" s="372"/>
      <c r="N38" s="372"/>
      <c r="O38" s="373"/>
    </row>
    <row r="39" spans="1:15" ht="30" customHeight="1" x14ac:dyDescent="0.25">
      <c r="A39" s="371"/>
      <c r="B39" s="372"/>
      <c r="C39" s="372"/>
      <c r="D39" s="372"/>
      <c r="E39" s="372"/>
      <c r="F39" s="372"/>
      <c r="G39" s="372"/>
      <c r="H39" s="372"/>
      <c r="I39" s="372"/>
      <c r="J39" s="372"/>
      <c r="K39" s="372"/>
      <c r="L39" s="372"/>
      <c r="M39" s="372"/>
      <c r="N39" s="372"/>
      <c r="O39" s="373"/>
    </row>
    <row r="40" spans="1:15" ht="30" customHeight="1" x14ac:dyDescent="0.25">
      <c r="A40" s="371"/>
      <c r="B40" s="372"/>
      <c r="C40" s="372"/>
      <c r="D40" s="372"/>
      <c r="E40" s="372"/>
      <c r="F40" s="372"/>
      <c r="G40" s="372"/>
      <c r="H40" s="372"/>
      <c r="I40" s="372"/>
      <c r="J40" s="372"/>
      <c r="K40" s="372"/>
      <c r="L40" s="372"/>
      <c r="M40" s="372"/>
      <c r="N40" s="372"/>
      <c r="O40" s="373"/>
    </row>
    <row r="41" spans="1:15" ht="30" customHeight="1" x14ac:dyDescent="0.25">
      <c r="A41" s="371"/>
      <c r="B41" s="372"/>
      <c r="C41" s="372"/>
      <c r="D41" s="372"/>
      <c r="E41" s="372"/>
      <c r="F41" s="372"/>
      <c r="G41" s="372"/>
      <c r="H41" s="372"/>
      <c r="I41" s="372"/>
      <c r="J41" s="372"/>
      <c r="K41" s="372"/>
      <c r="L41" s="372"/>
      <c r="M41" s="372"/>
      <c r="N41" s="372"/>
      <c r="O41" s="373"/>
    </row>
    <row r="42" spans="1:15" ht="30" customHeight="1" x14ac:dyDescent="0.25">
      <c r="A42" s="374" t="s">
        <v>29</v>
      </c>
      <c r="B42" s="375"/>
      <c r="C42" s="375"/>
      <c r="D42" s="375"/>
      <c r="E42" s="375"/>
      <c r="F42" s="378"/>
      <c r="G42" s="378"/>
      <c r="H42" s="378"/>
      <c r="I42" s="378"/>
      <c r="J42" s="378"/>
      <c r="K42" s="380" t="s">
        <v>0</v>
      </c>
      <c r="L42" s="380"/>
      <c r="M42" s="382" t="s">
        <v>27</v>
      </c>
      <c r="N42" s="383"/>
      <c r="O42" s="384"/>
    </row>
    <row r="43" spans="1:15" ht="30" customHeight="1" thickBot="1" x14ac:dyDescent="0.3">
      <c r="A43" s="376"/>
      <c r="B43" s="377"/>
      <c r="C43" s="377"/>
      <c r="D43" s="377"/>
      <c r="E43" s="377"/>
      <c r="F43" s="379"/>
      <c r="G43" s="379"/>
      <c r="H43" s="379"/>
      <c r="I43" s="379"/>
      <c r="J43" s="379"/>
      <c r="K43" s="381"/>
      <c r="L43" s="381"/>
      <c r="M43" s="385"/>
      <c r="N43" s="385"/>
      <c r="O43" s="386"/>
    </row>
    <row r="44" spans="1:15" ht="20.100000000000001" customHeight="1" x14ac:dyDescent="0.25">
      <c r="A44" s="353" t="s">
        <v>673</v>
      </c>
      <c r="B44" s="354"/>
      <c r="C44" s="359"/>
      <c r="D44" s="360"/>
      <c r="E44" s="360"/>
      <c r="F44" s="360"/>
      <c r="G44" s="360"/>
      <c r="H44" s="360"/>
      <c r="I44" s="360"/>
      <c r="J44" s="360"/>
      <c r="K44" s="360"/>
      <c r="L44" s="360"/>
      <c r="M44" s="360"/>
      <c r="N44" s="360"/>
      <c r="O44" s="361"/>
    </row>
    <row r="45" spans="1:15" ht="20.100000000000001" customHeight="1" x14ac:dyDescent="0.25">
      <c r="A45" s="355"/>
      <c r="B45" s="356"/>
      <c r="C45" s="362"/>
      <c r="D45" s="363"/>
      <c r="E45" s="363"/>
      <c r="F45" s="363"/>
      <c r="G45" s="363"/>
      <c r="H45" s="363"/>
      <c r="I45" s="363"/>
      <c r="J45" s="363"/>
      <c r="K45" s="363"/>
      <c r="L45" s="363"/>
      <c r="M45" s="363"/>
      <c r="N45" s="363"/>
      <c r="O45" s="364"/>
    </row>
    <row r="46" spans="1:15" ht="20.100000000000001" customHeight="1" x14ac:dyDescent="0.25">
      <c r="A46" s="355"/>
      <c r="B46" s="356"/>
      <c r="C46" s="362"/>
      <c r="D46" s="363"/>
      <c r="E46" s="363"/>
      <c r="F46" s="363"/>
      <c r="G46" s="363"/>
      <c r="H46" s="363"/>
      <c r="I46" s="363"/>
      <c r="J46" s="363"/>
      <c r="K46" s="363"/>
      <c r="L46" s="363"/>
      <c r="M46" s="363"/>
      <c r="N46" s="363"/>
      <c r="O46" s="364"/>
    </row>
    <row r="47" spans="1:15" ht="20.100000000000001" customHeight="1" thickBot="1" x14ac:dyDescent="0.3">
      <c r="A47" s="357"/>
      <c r="B47" s="358"/>
      <c r="C47" s="365"/>
      <c r="D47" s="366"/>
      <c r="E47" s="366"/>
      <c r="F47" s="366"/>
      <c r="G47" s="366"/>
      <c r="H47" s="366"/>
      <c r="I47" s="366"/>
      <c r="J47" s="366"/>
      <c r="K47" s="366"/>
      <c r="L47" s="366"/>
      <c r="M47" s="366"/>
      <c r="N47" s="366"/>
      <c r="O47" s="367"/>
    </row>
  </sheetData>
  <mergeCells count="94">
    <mergeCell ref="B16:E16"/>
    <mergeCell ref="G16:J16"/>
    <mergeCell ref="L16:O16"/>
    <mergeCell ref="A8:B8"/>
    <mergeCell ref="C7:E8"/>
    <mergeCell ref="F8:G8"/>
    <mergeCell ref="K8:L8"/>
    <mergeCell ref="H7:J8"/>
    <mergeCell ref="M7:O8"/>
    <mergeCell ref="A11:A12"/>
    <mergeCell ref="F11:F12"/>
    <mergeCell ref="K11:K12"/>
    <mergeCell ref="B14:E14"/>
    <mergeCell ref="G14:J14"/>
    <mergeCell ref="L14:O14"/>
    <mergeCell ref="B15:E15"/>
    <mergeCell ref="G15:J15"/>
    <mergeCell ref="L15:O15"/>
    <mergeCell ref="L11:O11"/>
    <mergeCell ref="B12:E12"/>
    <mergeCell ref="G12:J12"/>
    <mergeCell ref="L12:O12"/>
    <mergeCell ref="B13:E13"/>
    <mergeCell ref="G13:J13"/>
    <mergeCell ref="L13:O13"/>
    <mergeCell ref="B11:E11"/>
    <mergeCell ref="G11:J11"/>
    <mergeCell ref="L9:O9"/>
    <mergeCell ref="U9:Y9"/>
    <mergeCell ref="B10:E10"/>
    <mergeCell ref="G10:J10"/>
    <mergeCell ref="L10:O10"/>
    <mergeCell ref="A9:A10"/>
    <mergeCell ref="B9:E9"/>
    <mergeCell ref="G9:J9"/>
    <mergeCell ref="A7:B7"/>
    <mergeCell ref="F7:G7"/>
    <mergeCell ref="K7:L7"/>
    <mergeCell ref="A44:B47"/>
    <mergeCell ref="C44:O47"/>
    <mergeCell ref="A35:O35"/>
    <mergeCell ref="A36:O41"/>
    <mergeCell ref="A33:B34"/>
    <mergeCell ref="A42:E43"/>
    <mergeCell ref="F42:J43"/>
    <mergeCell ref="K42:L43"/>
    <mergeCell ref="M42:O43"/>
    <mergeCell ref="C22:D23"/>
    <mergeCell ref="A18:B18"/>
    <mergeCell ref="C18:O19"/>
    <mergeCell ref="A19:B19"/>
    <mergeCell ref="A20:B20"/>
    <mergeCell ref="C20:O21"/>
    <mergeCell ref="A21:B21"/>
    <mergeCell ref="K22:L23"/>
    <mergeCell ref="M22:O22"/>
    <mergeCell ref="M23:O23"/>
    <mergeCell ref="A22:B23"/>
    <mergeCell ref="E22:H22"/>
    <mergeCell ref="E23:H23"/>
    <mergeCell ref="I22:J23"/>
    <mergeCell ref="A4:O4"/>
    <mergeCell ref="A5:O5"/>
    <mergeCell ref="N1:O1"/>
    <mergeCell ref="K2:M3"/>
    <mergeCell ref="N2:O3"/>
    <mergeCell ref="A1:C3"/>
    <mergeCell ref="D1:J1"/>
    <mergeCell ref="K1:M1"/>
    <mergeCell ref="D2:J2"/>
    <mergeCell ref="D3:J3"/>
    <mergeCell ref="A6:E6"/>
    <mergeCell ref="F6:J6"/>
    <mergeCell ref="K6:O6"/>
    <mergeCell ref="E30:F30"/>
    <mergeCell ref="M27:M29"/>
    <mergeCell ref="N27:O29"/>
    <mergeCell ref="A17:O17"/>
    <mergeCell ref="K24:O25"/>
    <mergeCell ref="I30:J30"/>
    <mergeCell ref="A26:O26"/>
    <mergeCell ref="A30:B32"/>
    <mergeCell ref="C27:D29"/>
    <mergeCell ref="E27:H29"/>
    <mergeCell ref="I27:L29"/>
    <mergeCell ref="A24:B25"/>
    <mergeCell ref="C24:H25"/>
    <mergeCell ref="I24:J25"/>
    <mergeCell ref="E32:H32"/>
    <mergeCell ref="I32:L32"/>
    <mergeCell ref="M32:O32"/>
    <mergeCell ref="A27:B28"/>
    <mergeCell ref="A29:B29"/>
    <mergeCell ref="C30:D31"/>
  </mergeCells>
  <dataValidations disablePrompts="1" count="1">
    <dataValidation type="list" allowBlank="1" showInputMessage="1" showErrorMessage="1" sqref="H9">
      <formula1>StudMaterials</formula1>
    </dataValidation>
  </dataValidations>
  <pageMargins left="0.59055118110236227" right="0.19685039370078741" top="0.39370078740157483" bottom="0.39370078740157483" header="0.19685039370078741" footer="0.19685039370078741"/>
  <pageSetup paperSize="9" scale="75" orientation="portrait" r:id="rId1"/>
  <headerFooter alignWithMargins="0">
    <oddFooter>&amp;L&amp;10             str &amp;P z  &amp;N&amp;C&amp;A&amp;R&amp;8 03.10.2012</oddFooter>
  </headerFooter>
  <drawing r:id="rId2"/>
  <legacyDrawing r:id="rId3"/>
  <controls>
    <mc:AlternateContent xmlns:mc="http://schemas.openxmlformats.org/markup-compatibility/2006">
      <mc:Choice Requires="x14">
        <control shapeId="65538" r:id="rId4" name="CheckBox2">
          <controlPr defaultSize="0" autoFill="0" autoLine="0" r:id="rId5">
            <anchor moveWithCells="1">
              <from>
                <xdr:col>11</xdr:col>
                <xdr:colOff>213360</xdr:colOff>
                <xdr:row>39</xdr:row>
                <xdr:rowOff>15240</xdr:rowOff>
              </from>
              <to>
                <xdr:col>14</xdr:col>
                <xdr:colOff>403860</xdr:colOff>
                <xdr:row>39</xdr:row>
                <xdr:rowOff>365760</xdr:rowOff>
              </to>
            </anchor>
          </controlPr>
        </control>
      </mc:Choice>
      <mc:Fallback>
        <control shapeId="65538" r:id="rId4" name="CheckBox2"/>
      </mc:Fallback>
    </mc:AlternateContent>
    <mc:AlternateContent xmlns:mc="http://schemas.openxmlformats.org/markup-compatibility/2006">
      <mc:Choice Requires="x14">
        <control shapeId="65539" r:id="rId6" name="CheckBox3">
          <controlPr defaultSize="0" autoFill="0" autoLine="0" r:id="rId7">
            <anchor moveWithCells="1">
              <from>
                <xdr:col>6</xdr:col>
                <xdr:colOff>441960</xdr:colOff>
                <xdr:row>37</xdr:row>
                <xdr:rowOff>30480</xdr:rowOff>
              </from>
              <to>
                <xdr:col>10</xdr:col>
                <xdr:colOff>220980</xdr:colOff>
                <xdr:row>37</xdr:row>
                <xdr:rowOff>289560</xdr:rowOff>
              </to>
            </anchor>
          </controlPr>
        </control>
      </mc:Choice>
      <mc:Fallback>
        <control shapeId="65539" r:id="rId6" name="CheckBox3"/>
      </mc:Fallback>
    </mc:AlternateContent>
    <mc:AlternateContent xmlns:mc="http://schemas.openxmlformats.org/markup-compatibility/2006">
      <mc:Choice Requires="x14">
        <control shapeId="65542" r:id="rId8" name="CheckBox6">
          <controlPr defaultSize="0" autoFill="0" autoLine="0" r:id="rId9">
            <anchor moveWithCells="1">
              <from>
                <xdr:col>11</xdr:col>
                <xdr:colOff>472440</xdr:colOff>
                <xdr:row>38</xdr:row>
                <xdr:rowOff>7620</xdr:rowOff>
              </from>
              <to>
                <xdr:col>14</xdr:col>
                <xdr:colOff>396240</xdr:colOff>
                <xdr:row>38</xdr:row>
                <xdr:rowOff>266700</xdr:rowOff>
              </to>
            </anchor>
          </controlPr>
        </control>
      </mc:Choice>
      <mc:Fallback>
        <control shapeId="65542" r:id="rId8" name="CheckBox6"/>
      </mc:Fallback>
    </mc:AlternateContent>
    <mc:AlternateContent xmlns:mc="http://schemas.openxmlformats.org/markup-compatibility/2006">
      <mc:Choice Requires="x14">
        <control shapeId="65547" r:id="rId10" name="CheckBox11">
          <controlPr defaultSize="0" autoFill="0" autoLine="0" r:id="rId11">
            <anchor moveWithCells="1">
              <from>
                <xdr:col>2</xdr:col>
                <xdr:colOff>114300</xdr:colOff>
                <xdr:row>35</xdr:row>
                <xdr:rowOff>53340</xdr:rowOff>
              </from>
              <to>
                <xdr:col>5</xdr:col>
                <xdr:colOff>350520</xdr:colOff>
                <xdr:row>35</xdr:row>
                <xdr:rowOff>304800</xdr:rowOff>
              </to>
            </anchor>
          </controlPr>
        </control>
      </mc:Choice>
      <mc:Fallback>
        <control shapeId="65547" r:id="rId10" name="CheckBox11"/>
      </mc:Fallback>
    </mc:AlternateContent>
    <mc:AlternateContent xmlns:mc="http://schemas.openxmlformats.org/markup-compatibility/2006">
      <mc:Choice Requires="x14">
        <control shapeId="65548" r:id="rId12" name="CheckBox12">
          <controlPr defaultSize="0" autoFill="0" autoLine="0" r:id="rId13">
            <anchor moveWithCells="1">
              <from>
                <xdr:col>2</xdr:col>
                <xdr:colOff>358140</xdr:colOff>
                <xdr:row>36</xdr:row>
                <xdr:rowOff>45720</xdr:rowOff>
              </from>
              <to>
                <xdr:col>5</xdr:col>
                <xdr:colOff>358140</xdr:colOff>
                <xdr:row>36</xdr:row>
                <xdr:rowOff>297180</xdr:rowOff>
              </to>
            </anchor>
          </controlPr>
        </control>
      </mc:Choice>
      <mc:Fallback>
        <control shapeId="65548" r:id="rId12" name="CheckBox12"/>
      </mc:Fallback>
    </mc:AlternateContent>
    <mc:AlternateContent xmlns:mc="http://schemas.openxmlformats.org/markup-compatibility/2006">
      <mc:Choice Requires="x14">
        <control shapeId="65549" r:id="rId14" name="CheckBox13">
          <controlPr defaultSize="0" autoFill="0" autoLine="0" r:id="rId15">
            <anchor moveWithCells="1">
              <from>
                <xdr:col>1</xdr:col>
                <xdr:colOff>30480</xdr:colOff>
                <xdr:row>37</xdr:row>
                <xdr:rowOff>38100</xdr:rowOff>
              </from>
              <to>
                <xdr:col>5</xdr:col>
                <xdr:colOff>358140</xdr:colOff>
                <xdr:row>37</xdr:row>
                <xdr:rowOff>289560</xdr:rowOff>
              </to>
            </anchor>
          </controlPr>
        </control>
      </mc:Choice>
      <mc:Fallback>
        <control shapeId="65549" r:id="rId14" name="CheckBox13"/>
      </mc:Fallback>
    </mc:AlternateContent>
    <mc:AlternateContent xmlns:mc="http://schemas.openxmlformats.org/markup-compatibility/2006">
      <mc:Choice Requires="x14">
        <control shapeId="65550" r:id="rId16" name="CheckBox14">
          <controlPr defaultSize="0" autoFill="0" autoLine="0" r:id="rId17">
            <anchor moveWithCells="1">
              <from>
                <xdr:col>1</xdr:col>
                <xdr:colOff>53340</xdr:colOff>
                <xdr:row>38</xdr:row>
                <xdr:rowOff>53340</xdr:rowOff>
              </from>
              <to>
                <xdr:col>5</xdr:col>
                <xdr:colOff>365760</xdr:colOff>
                <xdr:row>38</xdr:row>
                <xdr:rowOff>304800</xdr:rowOff>
              </to>
            </anchor>
          </controlPr>
        </control>
      </mc:Choice>
      <mc:Fallback>
        <control shapeId="65550" r:id="rId16" name="CheckBox14"/>
      </mc:Fallback>
    </mc:AlternateContent>
    <mc:AlternateContent xmlns:mc="http://schemas.openxmlformats.org/markup-compatibility/2006">
      <mc:Choice Requires="x14">
        <control shapeId="65551" r:id="rId18" name="CheckBox15">
          <controlPr defaultSize="0" autoFill="0" autoLine="0" r:id="rId19">
            <anchor moveWithCells="1">
              <from>
                <xdr:col>0</xdr:col>
                <xdr:colOff>198120</xdr:colOff>
                <xdr:row>39</xdr:row>
                <xdr:rowOff>53340</xdr:rowOff>
              </from>
              <to>
                <xdr:col>5</xdr:col>
                <xdr:colOff>304800</xdr:colOff>
                <xdr:row>39</xdr:row>
                <xdr:rowOff>304800</xdr:rowOff>
              </to>
            </anchor>
          </controlPr>
        </control>
      </mc:Choice>
      <mc:Fallback>
        <control shapeId="65551" r:id="rId18" name="CheckBox15"/>
      </mc:Fallback>
    </mc:AlternateContent>
    <mc:AlternateContent xmlns:mc="http://schemas.openxmlformats.org/markup-compatibility/2006">
      <mc:Choice Requires="x14">
        <control shapeId="65552" r:id="rId20" name="CheckBox16">
          <controlPr defaultSize="0" autoFill="0" autoLine="0" r:id="rId21">
            <anchor moveWithCells="1">
              <from>
                <xdr:col>0</xdr:col>
                <xdr:colOff>144780</xdr:colOff>
                <xdr:row>40</xdr:row>
                <xdr:rowOff>106680</xdr:rowOff>
              </from>
              <to>
                <xdr:col>5</xdr:col>
                <xdr:colOff>327660</xdr:colOff>
                <xdr:row>40</xdr:row>
                <xdr:rowOff>358140</xdr:rowOff>
              </to>
            </anchor>
          </controlPr>
        </control>
      </mc:Choice>
      <mc:Fallback>
        <control shapeId="65552" r:id="rId20" name="CheckBox16"/>
      </mc:Fallback>
    </mc:AlternateContent>
    <mc:AlternateContent xmlns:mc="http://schemas.openxmlformats.org/markup-compatibility/2006">
      <mc:Choice Requires="x14">
        <control shapeId="65553" r:id="rId22" name="CheckBox17">
          <controlPr defaultSize="0" autoFill="0" autoLine="0" r:id="rId23">
            <anchor moveWithCells="1">
              <from>
                <xdr:col>7</xdr:col>
                <xdr:colOff>15240</xdr:colOff>
                <xdr:row>35</xdr:row>
                <xdr:rowOff>30480</xdr:rowOff>
              </from>
              <to>
                <xdr:col>10</xdr:col>
                <xdr:colOff>205740</xdr:colOff>
                <xdr:row>35</xdr:row>
                <xdr:rowOff>281940</xdr:rowOff>
              </to>
            </anchor>
          </controlPr>
        </control>
      </mc:Choice>
      <mc:Fallback>
        <control shapeId="65553" r:id="rId22" name="CheckBox17"/>
      </mc:Fallback>
    </mc:AlternateContent>
    <mc:AlternateContent xmlns:mc="http://schemas.openxmlformats.org/markup-compatibility/2006">
      <mc:Choice Requires="x14">
        <control shapeId="65554" r:id="rId24" name="CheckBox18">
          <controlPr defaultSize="0" autoFill="0" autoLine="0" r:id="rId25">
            <anchor moveWithCells="1">
              <from>
                <xdr:col>7</xdr:col>
                <xdr:colOff>121920</xdr:colOff>
                <xdr:row>36</xdr:row>
                <xdr:rowOff>38100</xdr:rowOff>
              </from>
              <to>
                <xdr:col>10</xdr:col>
                <xdr:colOff>205740</xdr:colOff>
                <xdr:row>36</xdr:row>
                <xdr:rowOff>289560</xdr:rowOff>
              </to>
            </anchor>
          </controlPr>
        </control>
      </mc:Choice>
      <mc:Fallback>
        <control shapeId="65554" r:id="rId24" name="CheckBox18"/>
      </mc:Fallback>
    </mc:AlternateContent>
    <mc:AlternateContent xmlns:mc="http://schemas.openxmlformats.org/markup-compatibility/2006">
      <mc:Choice Requires="x14">
        <control shapeId="65557" r:id="rId26" name="CheckBox21">
          <controlPr defaultSize="0" autoFill="0" autoLine="0" r:id="rId27">
            <anchor moveWithCells="1">
              <from>
                <xdr:col>6</xdr:col>
                <xdr:colOff>449580</xdr:colOff>
                <xdr:row>38</xdr:row>
                <xdr:rowOff>15240</xdr:rowOff>
              </from>
              <to>
                <xdr:col>10</xdr:col>
                <xdr:colOff>213360</xdr:colOff>
                <xdr:row>39</xdr:row>
                <xdr:rowOff>7620</xdr:rowOff>
              </to>
            </anchor>
          </controlPr>
        </control>
      </mc:Choice>
      <mc:Fallback>
        <control shapeId="65557" r:id="rId26" name="CheckBox21"/>
      </mc:Fallback>
    </mc:AlternateContent>
    <mc:AlternateContent xmlns:mc="http://schemas.openxmlformats.org/markup-compatibility/2006">
      <mc:Choice Requires="x14">
        <control shapeId="65558" r:id="rId28" name="CheckBox22">
          <controlPr defaultSize="0" autoFill="0" autoLine="0" r:id="rId29">
            <anchor moveWithCells="1">
              <from>
                <xdr:col>10</xdr:col>
                <xdr:colOff>335280</xdr:colOff>
                <xdr:row>36</xdr:row>
                <xdr:rowOff>38100</xdr:rowOff>
              </from>
              <to>
                <xdr:col>14</xdr:col>
                <xdr:colOff>381000</xdr:colOff>
                <xdr:row>36</xdr:row>
                <xdr:rowOff>297180</xdr:rowOff>
              </to>
            </anchor>
          </controlPr>
        </control>
      </mc:Choice>
      <mc:Fallback>
        <control shapeId="65558" r:id="rId28" name="CheckBox22"/>
      </mc:Fallback>
    </mc:AlternateContent>
    <mc:AlternateContent xmlns:mc="http://schemas.openxmlformats.org/markup-compatibility/2006">
      <mc:Choice Requires="x14">
        <control shapeId="65559" r:id="rId30" name="CheckBox23">
          <controlPr defaultSize="0" autoFill="0" autoLine="0" r:id="rId31">
            <anchor moveWithCells="1">
              <from>
                <xdr:col>11</xdr:col>
                <xdr:colOff>175260</xdr:colOff>
                <xdr:row>39</xdr:row>
                <xdr:rowOff>365760</xdr:rowOff>
              </from>
              <to>
                <xdr:col>14</xdr:col>
                <xdr:colOff>396240</xdr:colOff>
                <xdr:row>40</xdr:row>
                <xdr:rowOff>312420</xdr:rowOff>
              </to>
            </anchor>
          </controlPr>
        </control>
      </mc:Choice>
      <mc:Fallback>
        <control shapeId="65559" r:id="rId30" name="CheckBox23"/>
      </mc:Fallback>
    </mc:AlternateContent>
    <mc:AlternateContent xmlns:mc="http://schemas.openxmlformats.org/markup-compatibility/2006">
      <mc:Choice Requires="x14">
        <control shapeId="65563" r:id="rId32" name="CheckBox25">
          <controlPr defaultSize="0" autoFill="0" autoLine="0" r:id="rId33">
            <anchor moveWithCells="1">
              <from>
                <xdr:col>11</xdr:col>
                <xdr:colOff>53340</xdr:colOff>
                <xdr:row>35</xdr:row>
                <xdr:rowOff>53340</xdr:rowOff>
              </from>
              <to>
                <xdr:col>14</xdr:col>
                <xdr:colOff>373380</xdr:colOff>
                <xdr:row>35</xdr:row>
                <xdr:rowOff>335280</xdr:rowOff>
              </to>
            </anchor>
          </controlPr>
        </control>
      </mc:Choice>
      <mc:Fallback>
        <control shapeId="65563" r:id="rId32" name="CheckBox25"/>
      </mc:Fallback>
    </mc:AlternateContent>
    <mc:AlternateContent xmlns:mc="http://schemas.openxmlformats.org/markup-compatibility/2006">
      <mc:Choice Requires="x14">
        <control shapeId="65615" r:id="rId34" name="CheckBox1">
          <controlPr defaultSize="0" autoFill="0" autoLine="0" r:id="rId35">
            <anchor moveWithCells="1">
              <from>
                <xdr:col>6</xdr:col>
                <xdr:colOff>106680</xdr:colOff>
                <xdr:row>41</xdr:row>
                <xdr:rowOff>121920</xdr:rowOff>
              </from>
              <to>
                <xdr:col>10</xdr:col>
                <xdr:colOff>114300</xdr:colOff>
                <xdr:row>41</xdr:row>
                <xdr:rowOff>373380</xdr:rowOff>
              </to>
            </anchor>
          </controlPr>
        </control>
      </mc:Choice>
      <mc:Fallback>
        <control shapeId="65615" r:id="rId34" name="CheckBox1"/>
      </mc:Fallback>
    </mc:AlternateContent>
    <mc:AlternateContent xmlns:mc="http://schemas.openxmlformats.org/markup-compatibility/2006">
      <mc:Choice Requires="x14">
        <control shapeId="65701" r:id="rId36" name="CheckBox4">
          <controlPr defaultSize="0" autoFill="0" autoLine="0" autoPict="0" r:id="rId37">
            <anchor moveWithCells="1">
              <from>
                <xdr:col>10</xdr:col>
                <xdr:colOff>411480</xdr:colOff>
                <xdr:row>37</xdr:row>
                <xdr:rowOff>0</xdr:rowOff>
              </from>
              <to>
                <xdr:col>14</xdr:col>
                <xdr:colOff>396240</xdr:colOff>
                <xdr:row>37</xdr:row>
                <xdr:rowOff>312420</xdr:rowOff>
              </to>
            </anchor>
          </controlPr>
        </control>
      </mc:Choice>
      <mc:Fallback>
        <control shapeId="65701" r:id="rId36" name="CheckBox4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Data!$A$2:$A$4</xm:f>
          </x14:formula1>
          <xm:sqref>C22:D23 K22:L23 C30:D31</xm:sqref>
        </x14:dataValidation>
        <x14:dataValidation type="list" allowBlank="1" showInputMessage="1" showErrorMessage="1">
          <x14:formula1>
            <xm:f>Data!$A$7:$A$9</xm:f>
          </x14:formula1>
          <xm:sqref>C27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17">
    <pageSetUpPr fitToPage="1"/>
  </sheetPr>
  <dimension ref="A1:Y60"/>
  <sheetViews>
    <sheetView view="pageBreakPreview" zoomScale="90" zoomScaleNormal="125" zoomScaleSheetLayoutView="90" workbookViewId="0">
      <selection activeCell="V2" sqref="V2"/>
    </sheetView>
  </sheetViews>
  <sheetFormatPr defaultColWidth="6.81640625" defaultRowHeight="15" outlineLevelCol="1" x14ac:dyDescent="0.25"/>
  <cols>
    <col min="1" max="3" width="6.81640625" style="2" customWidth="1"/>
    <col min="4" max="4" width="6.81640625" style="3" customWidth="1"/>
    <col min="5" max="5" width="6.81640625" style="2" customWidth="1"/>
    <col min="6" max="6" width="6.81640625" style="3" customWidth="1"/>
    <col min="7" max="8" width="6.81640625" style="2" customWidth="1"/>
    <col min="9" max="11" width="6.81640625" style="2" hidden="1" customWidth="1" outlineLevel="1"/>
    <col min="12" max="12" width="6.81640625" style="3" hidden="1" customWidth="1" outlineLevel="1"/>
    <col min="13" max="13" width="6.81640625" style="2" customWidth="1" collapsed="1"/>
    <col min="14" max="14" width="6.81640625" style="2" customWidth="1"/>
    <col min="15" max="15" width="6.81640625" style="3" customWidth="1"/>
    <col min="16" max="17" width="14.6328125" style="1" customWidth="1"/>
    <col min="18" max="19" width="6.81640625" style="1"/>
    <col min="20" max="20" width="14.6328125" style="1" customWidth="1"/>
    <col min="21" max="16384" width="6.81640625" style="1"/>
  </cols>
  <sheetData>
    <row r="1" spans="1:25" ht="20.100000000000001" customHeight="1" x14ac:dyDescent="0.3">
      <c r="A1" s="322"/>
      <c r="B1" s="469"/>
      <c r="C1" s="469"/>
      <c r="D1" s="469"/>
      <c r="E1" s="521" t="str">
        <f>'FORMULARZ ZAMÓWIENIA - OKŁADKA'!D1</f>
        <v>KASETON LIBERTA ELEGANT 500 Grande</v>
      </c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2"/>
      <c r="T1" s="76" t="s">
        <v>140</v>
      </c>
    </row>
    <row r="2" spans="1:25" ht="20.100000000000001" customHeight="1" x14ac:dyDescent="0.25">
      <c r="A2" s="470"/>
      <c r="B2" s="471"/>
      <c r="C2" s="471"/>
      <c r="D2" s="471"/>
      <c r="E2" s="523" t="s">
        <v>69</v>
      </c>
      <c r="F2" s="523"/>
      <c r="G2" s="523"/>
      <c r="H2" s="523"/>
      <c r="I2" s="523"/>
      <c r="J2" s="523"/>
      <c r="K2" s="523"/>
      <c r="L2" s="523"/>
      <c r="M2" s="523"/>
      <c r="N2" s="523"/>
      <c r="O2" s="523"/>
      <c r="P2" s="523"/>
      <c r="Q2" s="523"/>
      <c r="R2" s="523"/>
      <c r="S2" s="524"/>
      <c r="T2" s="515">
        <f>'FORMULARZ ZAMÓWIENIA - OKŁADKA'!N2</f>
        <v>45027</v>
      </c>
    </row>
    <row r="3" spans="1:25" ht="20.100000000000001" customHeight="1" thickBot="1" x14ac:dyDescent="0.3">
      <c r="A3" s="472"/>
      <c r="B3" s="473"/>
      <c r="C3" s="473"/>
      <c r="D3" s="473"/>
      <c r="E3" s="525" t="s">
        <v>103</v>
      </c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6"/>
      <c r="T3" s="516"/>
    </row>
    <row r="4" spans="1:25" ht="20.100000000000001" customHeight="1" x14ac:dyDescent="0.25">
      <c r="A4" s="534"/>
      <c r="B4" s="535"/>
      <c r="C4" s="535"/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6"/>
      <c r="Q4" s="527" t="s">
        <v>730</v>
      </c>
      <c r="R4" s="528"/>
      <c r="S4" s="528"/>
      <c r="T4" s="529"/>
    </row>
    <row r="5" spans="1:25" ht="20.100000000000001" customHeight="1" x14ac:dyDescent="0.25">
      <c r="A5" s="537"/>
      <c r="B5" s="538"/>
      <c r="C5" s="538"/>
      <c r="D5" s="538"/>
      <c r="E5" s="538"/>
      <c r="F5" s="538"/>
      <c r="G5" s="538"/>
      <c r="H5" s="538"/>
      <c r="I5" s="538"/>
      <c r="J5" s="538"/>
      <c r="K5" s="538"/>
      <c r="L5" s="538"/>
      <c r="M5" s="538"/>
      <c r="N5" s="538"/>
      <c r="O5" s="538"/>
      <c r="P5" s="539"/>
      <c r="Q5" s="564" t="s">
        <v>729</v>
      </c>
      <c r="R5" s="565"/>
      <c r="S5" s="565"/>
      <c r="T5" s="566"/>
    </row>
    <row r="6" spans="1:25" ht="20.100000000000001" customHeight="1" x14ac:dyDescent="0.25">
      <c r="A6" s="537"/>
      <c r="B6" s="538"/>
      <c r="C6" s="538"/>
      <c r="D6" s="538"/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9"/>
      <c r="Q6" s="530"/>
      <c r="R6" s="531"/>
      <c r="S6" s="517" t="s">
        <v>123</v>
      </c>
      <c r="T6" s="518"/>
      <c r="U6" s="1" t="s">
        <v>697</v>
      </c>
    </row>
    <row r="7" spans="1:25" ht="20.100000000000001" customHeight="1" x14ac:dyDescent="0.25">
      <c r="A7" s="537"/>
      <c r="B7" s="538"/>
      <c r="C7" s="538"/>
      <c r="D7" s="538"/>
      <c r="E7" s="538"/>
      <c r="F7" s="538"/>
      <c r="G7" s="538"/>
      <c r="H7" s="538"/>
      <c r="I7" s="538"/>
      <c r="J7" s="538"/>
      <c r="K7" s="538"/>
      <c r="L7" s="538"/>
      <c r="M7" s="538"/>
      <c r="N7" s="538"/>
      <c r="O7" s="538"/>
      <c r="P7" s="539"/>
      <c r="Q7" s="532"/>
      <c r="R7" s="533"/>
      <c r="S7" s="519"/>
      <c r="T7" s="520"/>
    </row>
    <row r="8" spans="1:25" ht="20.100000000000001" customHeight="1" x14ac:dyDescent="0.25">
      <c r="A8" s="537"/>
      <c r="B8" s="538"/>
      <c r="C8" s="538"/>
      <c r="D8" s="538"/>
      <c r="E8" s="538"/>
      <c r="F8" s="538"/>
      <c r="G8" s="538"/>
      <c r="H8" s="538"/>
      <c r="I8" s="538"/>
      <c r="J8" s="538"/>
      <c r="K8" s="538"/>
      <c r="L8" s="538"/>
      <c r="M8" s="538"/>
      <c r="N8" s="538"/>
      <c r="O8" s="538"/>
      <c r="P8" s="539"/>
      <c r="Q8" s="543"/>
      <c r="R8" s="544"/>
      <c r="S8" s="544"/>
      <c r="T8" s="545"/>
    </row>
    <row r="9" spans="1:25" ht="20.100000000000001" customHeight="1" x14ac:dyDescent="0.25">
      <c r="A9" s="537"/>
      <c r="B9" s="538"/>
      <c r="C9" s="538"/>
      <c r="D9" s="538"/>
      <c r="E9" s="538"/>
      <c r="F9" s="538"/>
      <c r="G9" s="538"/>
      <c r="H9" s="538"/>
      <c r="I9" s="538"/>
      <c r="J9" s="538"/>
      <c r="K9" s="538"/>
      <c r="L9" s="538"/>
      <c r="M9" s="538"/>
      <c r="N9" s="538"/>
      <c r="O9" s="538"/>
      <c r="P9" s="539"/>
      <c r="Q9" s="500" t="s">
        <v>142</v>
      </c>
      <c r="R9" s="501"/>
      <c r="S9" s="501"/>
      <c r="T9" s="502"/>
      <c r="U9" s="77"/>
      <c r="V9" s="77"/>
      <c r="W9" s="77"/>
      <c r="X9" s="77"/>
      <c r="Y9" s="77"/>
    </row>
    <row r="10" spans="1:25" ht="20.100000000000001" customHeight="1" x14ac:dyDescent="0.25">
      <c r="A10" s="537"/>
      <c r="B10" s="538"/>
      <c r="C10" s="538"/>
      <c r="D10" s="538"/>
      <c r="E10" s="538"/>
      <c r="F10" s="538"/>
      <c r="G10" s="538"/>
      <c r="H10" s="538"/>
      <c r="I10" s="538"/>
      <c r="J10" s="538"/>
      <c r="K10" s="538"/>
      <c r="L10" s="538"/>
      <c r="M10" s="538"/>
      <c r="N10" s="538"/>
      <c r="O10" s="538"/>
      <c r="P10" s="539"/>
      <c r="Q10" s="324" t="s">
        <v>702</v>
      </c>
      <c r="R10" s="325"/>
      <c r="S10" s="325"/>
      <c r="T10" s="503"/>
    </row>
    <row r="11" spans="1:25" ht="20.100000000000001" customHeight="1" thickBot="1" x14ac:dyDescent="0.3">
      <c r="A11" s="537"/>
      <c r="B11" s="538"/>
      <c r="C11" s="538"/>
      <c r="D11" s="538"/>
      <c r="E11" s="538"/>
      <c r="F11" s="538"/>
      <c r="G11" s="538"/>
      <c r="H11" s="538"/>
      <c r="I11" s="538"/>
      <c r="J11" s="538"/>
      <c r="K11" s="538"/>
      <c r="L11" s="538"/>
      <c r="M11" s="538"/>
      <c r="N11" s="538"/>
      <c r="O11" s="538"/>
      <c r="P11" s="539"/>
      <c r="Q11" s="326"/>
      <c r="R11" s="327"/>
      <c r="S11" s="327"/>
      <c r="T11" s="504"/>
      <c r="U11" s="1" t="s">
        <v>698</v>
      </c>
    </row>
    <row r="12" spans="1:25" ht="20.100000000000001" customHeight="1" x14ac:dyDescent="0.25">
      <c r="A12" s="537"/>
      <c r="B12" s="538"/>
      <c r="C12" s="538"/>
      <c r="D12" s="538"/>
      <c r="E12" s="538"/>
      <c r="F12" s="538"/>
      <c r="G12" s="538"/>
      <c r="H12" s="538"/>
      <c r="I12" s="538"/>
      <c r="J12" s="538"/>
      <c r="K12" s="538"/>
      <c r="L12" s="538"/>
      <c r="M12" s="538"/>
      <c r="N12" s="538"/>
      <c r="O12" s="538"/>
      <c r="P12" s="539"/>
      <c r="Q12" s="546" t="s">
        <v>703</v>
      </c>
      <c r="R12" s="547"/>
      <c r="S12" s="547"/>
      <c r="T12" s="548"/>
    </row>
    <row r="13" spans="1:25" ht="20.100000000000001" customHeight="1" x14ac:dyDescent="0.25">
      <c r="A13" s="537"/>
      <c r="B13" s="538"/>
      <c r="C13" s="538"/>
      <c r="D13" s="538"/>
      <c r="E13" s="538"/>
      <c r="F13" s="538"/>
      <c r="G13" s="538"/>
      <c r="H13" s="538"/>
      <c r="I13" s="538"/>
      <c r="J13" s="538"/>
      <c r="K13" s="538"/>
      <c r="L13" s="538"/>
      <c r="M13" s="538"/>
      <c r="N13" s="538"/>
      <c r="O13" s="538"/>
      <c r="P13" s="539"/>
      <c r="Q13" s="135"/>
      <c r="R13" s="136"/>
      <c r="S13" s="136"/>
      <c r="T13" s="138"/>
    </row>
    <row r="14" spans="1:25" ht="20.100000000000001" customHeight="1" x14ac:dyDescent="0.25">
      <c r="A14" s="537"/>
      <c r="B14" s="538"/>
      <c r="C14" s="538"/>
      <c r="D14" s="538"/>
      <c r="E14" s="538"/>
      <c r="F14" s="538"/>
      <c r="G14" s="538"/>
      <c r="H14" s="538"/>
      <c r="I14" s="538"/>
      <c r="J14" s="538"/>
      <c r="K14" s="538"/>
      <c r="L14" s="538"/>
      <c r="M14" s="538"/>
      <c r="N14" s="538"/>
      <c r="O14" s="538"/>
      <c r="P14" s="539"/>
      <c r="Q14" s="552" t="s">
        <v>742</v>
      </c>
      <c r="R14" s="553"/>
      <c r="S14" s="553"/>
      <c r="T14" s="554"/>
    </row>
    <row r="15" spans="1:25" ht="20.100000000000001" customHeight="1" x14ac:dyDescent="0.25">
      <c r="A15" s="537"/>
      <c r="B15" s="538"/>
      <c r="C15" s="538"/>
      <c r="D15" s="538"/>
      <c r="E15" s="538"/>
      <c r="F15" s="538"/>
      <c r="G15" s="538"/>
      <c r="H15" s="538"/>
      <c r="I15" s="538"/>
      <c r="J15" s="538"/>
      <c r="K15" s="538"/>
      <c r="L15" s="538"/>
      <c r="M15" s="538"/>
      <c r="N15" s="538"/>
      <c r="O15" s="538"/>
      <c r="P15" s="539"/>
      <c r="Q15" s="135"/>
      <c r="R15" s="136"/>
      <c r="S15" s="136"/>
      <c r="T15" s="138"/>
    </row>
    <row r="16" spans="1:25" ht="20.100000000000001" customHeight="1" thickBot="1" x14ac:dyDescent="0.3">
      <c r="A16" s="537"/>
      <c r="B16" s="538"/>
      <c r="C16" s="538"/>
      <c r="D16" s="538"/>
      <c r="E16" s="538"/>
      <c r="F16" s="538"/>
      <c r="G16" s="538"/>
      <c r="H16" s="538"/>
      <c r="I16" s="538"/>
      <c r="J16" s="538"/>
      <c r="K16" s="538"/>
      <c r="L16" s="538"/>
      <c r="M16" s="538"/>
      <c r="N16" s="538"/>
      <c r="O16" s="538"/>
      <c r="P16" s="539"/>
      <c r="Q16" s="549" t="s">
        <v>678</v>
      </c>
      <c r="R16" s="550"/>
      <c r="S16" s="550"/>
      <c r="T16" s="551"/>
    </row>
    <row r="17" spans="1:25" ht="20.100000000000001" customHeight="1" thickBot="1" x14ac:dyDescent="0.35">
      <c r="A17" s="537"/>
      <c r="B17" s="538"/>
      <c r="C17" s="538"/>
      <c r="D17" s="538"/>
      <c r="E17" s="538"/>
      <c r="F17" s="538"/>
      <c r="G17" s="538"/>
      <c r="H17" s="538"/>
      <c r="I17" s="538"/>
      <c r="J17" s="538"/>
      <c r="K17" s="538"/>
      <c r="L17" s="538"/>
      <c r="M17" s="538"/>
      <c r="N17" s="538"/>
      <c r="O17" s="538"/>
      <c r="P17" s="539"/>
      <c r="Q17" s="578" t="s">
        <v>719</v>
      </c>
      <c r="R17" s="579"/>
      <c r="S17" s="576" t="s">
        <v>393</v>
      </c>
      <c r="T17" s="577"/>
      <c r="U17" s="1" t="s">
        <v>735</v>
      </c>
    </row>
    <row r="18" spans="1:25" ht="20.100000000000001" customHeight="1" thickBot="1" x14ac:dyDescent="0.35">
      <c r="A18" s="537"/>
      <c r="B18" s="538"/>
      <c r="C18" s="538"/>
      <c r="D18" s="538"/>
      <c r="E18" s="538"/>
      <c r="F18" s="538"/>
      <c r="G18" s="538"/>
      <c r="H18" s="538"/>
      <c r="I18" s="538"/>
      <c r="J18" s="538"/>
      <c r="K18" s="538"/>
      <c r="L18" s="538"/>
      <c r="M18" s="538"/>
      <c r="N18" s="538"/>
      <c r="O18" s="538"/>
      <c r="P18" s="539"/>
      <c r="Q18" s="578" t="s">
        <v>718</v>
      </c>
      <c r="R18" s="579"/>
      <c r="S18" s="580" t="s">
        <v>522</v>
      </c>
      <c r="T18" s="581"/>
      <c r="U18" s="1" t="s">
        <v>720</v>
      </c>
    </row>
    <row r="19" spans="1:25" ht="20.100000000000001" customHeight="1" x14ac:dyDescent="0.25">
      <c r="A19" s="537"/>
      <c r="B19" s="538"/>
      <c r="C19" s="538"/>
      <c r="D19" s="538"/>
      <c r="E19" s="538"/>
      <c r="F19" s="538"/>
      <c r="G19" s="538"/>
      <c r="H19" s="538"/>
      <c r="I19" s="538"/>
      <c r="J19" s="538"/>
      <c r="K19" s="538"/>
      <c r="L19" s="538"/>
      <c r="M19" s="538"/>
      <c r="N19" s="538"/>
      <c r="O19" s="538"/>
      <c r="P19" s="539"/>
      <c r="Q19" s="277" t="s">
        <v>13</v>
      </c>
      <c r="R19" s="278"/>
      <c r="S19" s="559" t="s">
        <v>106</v>
      </c>
      <c r="T19" s="562" t="s">
        <v>14</v>
      </c>
    </row>
    <row r="20" spans="1:25" ht="20.100000000000001" customHeight="1" x14ac:dyDescent="0.25">
      <c r="A20" s="537"/>
      <c r="B20" s="538"/>
      <c r="C20" s="538"/>
      <c r="D20" s="538"/>
      <c r="E20" s="538"/>
      <c r="F20" s="538"/>
      <c r="G20" s="538"/>
      <c r="H20" s="538"/>
      <c r="I20" s="538"/>
      <c r="J20" s="538"/>
      <c r="K20" s="538"/>
      <c r="L20" s="538"/>
      <c r="M20" s="538"/>
      <c r="N20" s="538"/>
      <c r="O20" s="538"/>
      <c r="P20" s="539"/>
      <c r="Q20" s="281"/>
      <c r="R20" s="280"/>
      <c r="S20" s="560"/>
      <c r="T20" s="563"/>
      <c r="W20"/>
    </row>
    <row r="21" spans="1:25" ht="20.100000000000001" customHeight="1" thickBot="1" x14ac:dyDescent="0.3">
      <c r="A21" s="540"/>
      <c r="B21" s="541"/>
      <c r="C21" s="541"/>
      <c r="D21" s="541"/>
      <c r="E21" s="541"/>
      <c r="F21" s="541"/>
      <c r="G21" s="541"/>
      <c r="H21" s="541"/>
      <c r="I21" s="541"/>
      <c r="J21" s="541"/>
      <c r="K21" s="541"/>
      <c r="L21" s="541"/>
      <c r="M21" s="541"/>
      <c r="N21" s="541"/>
      <c r="O21" s="541"/>
      <c r="P21" s="542"/>
      <c r="Q21" s="175" t="s">
        <v>84</v>
      </c>
      <c r="R21" s="176"/>
      <c r="S21" s="561"/>
      <c r="T21" s="169" t="s">
        <v>704</v>
      </c>
      <c r="W21" s="194"/>
      <c r="X21" s="194"/>
      <c r="Y21" s="194"/>
    </row>
    <row r="22" spans="1:25" customFormat="1" ht="20.100000000000001" customHeight="1" x14ac:dyDescent="0.25">
      <c r="A22" s="489" t="s">
        <v>30</v>
      </c>
      <c r="B22" s="490"/>
      <c r="C22" s="505"/>
      <c r="D22" s="506"/>
      <c r="E22" s="192"/>
      <c r="F22" s="487" t="s">
        <v>33</v>
      </c>
      <c r="G22" s="487"/>
      <c r="H22" s="487"/>
      <c r="I22" s="509" t="s">
        <v>743</v>
      </c>
      <c r="J22" s="510"/>
      <c r="K22" s="510"/>
      <c r="L22" s="510"/>
      <c r="M22" s="510"/>
      <c r="N22" s="510"/>
      <c r="O22" s="510"/>
      <c r="P22" s="511"/>
      <c r="Q22" s="474" t="s">
        <v>7</v>
      </c>
      <c r="R22" s="475"/>
      <c r="S22" s="555"/>
      <c r="T22" s="556"/>
      <c r="W22" s="1"/>
    </row>
    <row r="23" spans="1:25" customFormat="1" ht="20.100000000000001" customHeight="1" thickBot="1" x14ac:dyDescent="0.3">
      <c r="A23" s="478" t="s">
        <v>127</v>
      </c>
      <c r="B23" s="479"/>
      <c r="C23" s="507"/>
      <c r="D23" s="508"/>
      <c r="E23" s="193"/>
      <c r="F23" s="488" t="s">
        <v>126</v>
      </c>
      <c r="G23" s="488"/>
      <c r="H23" s="488"/>
      <c r="I23" s="512"/>
      <c r="J23" s="513"/>
      <c r="K23" s="513"/>
      <c r="L23" s="513"/>
      <c r="M23" s="513"/>
      <c r="N23" s="513"/>
      <c r="O23" s="513"/>
      <c r="P23" s="514"/>
      <c r="Q23" s="476" t="s">
        <v>34</v>
      </c>
      <c r="R23" s="477"/>
      <c r="S23" s="557"/>
      <c r="T23" s="558"/>
    </row>
    <row r="24" spans="1:25" ht="33.6" customHeight="1" x14ac:dyDescent="0.25">
      <c r="A24" s="126" t="s">
        <v>396</v>
      </c>
      <c r="B24" s="480" t="s">
        <v>686</v>
      </c>
      <c r="C24" s="481"/>
      <c r="D24" s="207" t="s">
        <v>687</v>
      </c>
      <c r="E24" s="482" t="s">
        <v>694</v>
      </c>
      <c r="F24" s="482"/>
      <c r="G24" s="482"/>
      <c r="H24" s="483"/>
      <c r="I24" s="484" t="s">
        <v>693</v>
      </c>
      <c r="J24" s="485"/>
      <c r="K24" s="485"/>
      <c r="L24" s="486"/>
      <c r="M24" s="208" t="s">
        <v>133</v>
      </c>
      <c r="N24" s="209" t="s">
        <v>688</v>
      </c>
      <c r="O24" s="210" t="s">
        <v>132</v>
      </c>
      <c r="P24" s="211" t="s">
        <v>129</v>
      </c>
      <c r="Q24" s="122" t="s">
        <v>26</v>
      </c>
      <c r="R24" s="491"/>
      <c r="S24" s="492"/>
      <c r="T24" s="493"/>
    </row>
    <row r="25" spans="1:25" ht="22.8" customHeight="1" x14ac:dyDescent="0.25">
      <c r="A25" s="125" t="s">
        <v>128</v>
      </c>
      <c r="B25" s="109" t="s">
        <v>679</v>
      </c>
      <c r="C25" s="110" t="s">
        <v>680</v>
      </c>
      <c r="D25" s="111" t="s">
        <v>681</v>
      </c>
      <c r="E25" s="111" t="s">
        <v>682</v>
      </c>
      <c r="F25" s="111" t="s">
        <v>683</v>
      </c>
      <c r="G25" s="111" t="s">
        <v>684</v>
      </c>
      <c r="H25" s="112" t="s">
        <v>685</v>
      </c>
      <c r="I25" s="73" t="s">
        <v>689</v>
      </c>
      <c r="J25" s="69" t="s">
        <v>690</v>
      </c>
      <c r="K25" s="69" t="s">
        <v>691</v>
      </c>
      <c r="L25" s="80" t="s">
        <v>692</v>
      </c>
      <c r="M25" s="94" t="s">
        <v>130</v>
      </c>
      <c r="N25" s="95" t="s">
        <v>696</v>
      </c>
      <c r="O25" s="96" t="s">
        <v>131</v>
      </c>
      <c r="P25" s="123" t="s">
        <v>136</v>
      </c>
      <c r="Q25" s="124" t="s">
        <v>135</v>
      </c>
      <c r="R25" s="494"/>
      <c r="S25" s="495"/>
      <c r="T25" s="496"/>
    </row>
    <row r="26" spans="1:25" ht="13.8" customHeight="1" thickBot="1" x14ac:dyDescent="0.3">
      <c r="A26" s="72" t="s">
        <v>139</v>
      </c>
      <c r="B26" s="100">
        <v>2500</v>
      </c>
      <c r="C26" s="101">
        <v>500</v>
      </c>
      <c r="D26" s="102">
        <v>30</v>
      </c>
      <c r="E26" s="103">
        <v>20</v>
      </c>
      <c r="F26" s="103">
        <v>20</v>
      </c>
      <c r="G26" s="103">
        <v>20</v>
      </c>
      <c r="H26" s="104">
        <v>20</v>
      </c>
      <c r="I26" s="105">
        <v>10</v>
      </c>
      <c r="J26" s="103">
        <v>10</v>
      </c>
      <c r="K26" s="103">
        <v>25</v>
      </c>
      <c r="L26" s="104">
        <v>32</v>
      </c>
      <c r="M26" s="106">
        <v>5</v>
      </c>
      <c r="N26" s="107">
        <v>0</v>
      </c>
      <c r="O26" s="106" t="s">
        <v>134</v>
      </c>
      <c r="P26" s="102" t="s">
        <v>138</v>
      </c>
      <c r="Q26" s="108" t="s">
        <v>137</v>
      </c>
      <c r="R26" s="497"/>
      <c r="S26" s="498"/>
      <c r="T26" s="499"/>
    </row>
    <row r="27" spans="1:25" customFormat="1" ht="20.100000000000001" customHeight="1" x14ac:dyDescent="0.25">
      <c r="A27" s="70">
        <v>1</v>
      </c>
      <c r="B27" s="82"/>
      <c r="C27" s="83"/>
      <c r="D27" s="89"/>
      <c r="E27" s="90"/>
      <c r="F27" s="90"/>
      <c r="G27" s="90"/>
      <c r="H27" s="91"/>
      <c r="I27" s="91"/>
      <c r="J27" s="91"/>
      <c r="K27" s="91"/>
      <c r="L27" s="113"/>
      <c r="M27" s="84"/>
      <c r="N27" s="120">
        <f>B27*C27*M27</f>
        <v>0</v>
      </c>
      <c r="O27" s="84"/>
      <c r="P27" s="97"/>
      <c r="Q27" s="98"/>
      <c r="R27" s="567"/>
      <c r="S27" s="568"/>
      <c r="T27" s="569"/>
    </row>
    <row r="28" spans="1:25" customFormat="1" ht="20.100000000000001" customHeight="1" x14ac:dyDescent="0.25">
      <c r="A28" s="177">
        <v>2</v>
      </c>
      <c r="B28" s="85"/>
      <c r="C28" s="86"/>
      <c r="D28" s="92"/>
      <c r="E28" s="93"/>
      <c r="F28" s="93"/>
      <c r="G28" s="93"/>
      <c r="H28" s="91"/>
      <c r="I28" s="91"/>
      <c r="J28" s="91"/>
      <c r="K28" s="91"/>
      <c r="L28" s="113"/>
      <c r="M28" s="84"/>
      <c r="N28" s="120">
        <f t="shared" ref="N28:N55" si="0">B28*C28*M28</f>
        <v>0</v>
      </c>
      <c r="O28" s="84"/>
      <c r="P28" s="180"/>
      <c r="Q28" s="99"/>
      <c r="R28" s="570"/>
      <c r="S28" s="571"/>
      <c r="T28" s="572"/>
    </row>
    <row r="29" spans="1:25" customFormat="1" ht="20.100000000000001" customHeight="1" x14ac:dyDescent="0.25">
      <c r="A29" s="177">
        <v>3</v>
      </c>
      <c r="B29" s="85"/>
      <c r="C29" s="86"/>
      <c r="D29" s="92"/>
      <c r="E29" s="93"/>
      <c r="F29" s="93"/>
      <c r="G29" s="93"/>
      <c r="H29" s="91"/>
      <c r="I29" s="91"/>
      <c r="J29" s="91"/>
      <c r="K29" s="91"/>
      <c r="L29" s="113"/>
      <c r="M29" s="84"/>
      <c r="N29" s="120">
        <f t="shared" si="0"/>
        <v>0</v>
      </c>
      <c r="O29" s="84"/>
      <c r="P29" s="180"/>
      <c r="Q29" s="99"/>
      <c r="R29" s="570"/>
      <c r="S29" s="571"/>
      <c r="T29" s="572"/>
    </row>
    <row r="30" spans="1:25" customFormat="1" ht="20.100000000000001" customHeight="1" x14ac:dyDescent="0.25">
      <c r="A30" s="177">
        <v>4</v>
      </c>
      <c r="B30" s="85"/>
      <c r="C30" s="86"/>
      <c r="D30" s="92"/>
      <c r="E30" s="93"/>
      <c r="F30" s="93"/>
      <c r="G30" s="93"/>
      <c r="H30" s="91"/>
      <c r="I30" s="91"/>
      <c r="J30" s="91"/>
      <c r="K30" s="91"/>
      <c r="L30" s="113"/>
      <c r="M30" s="84"/>
      <c r="N30" s="120">
        <f t="shared" si="0"/>
        <v>0</v>
      </c>
      <c r="O30" s="84"/>
      <c r="P30" s="180"/>
      <c r="Q30" s="99"/>
      <c r="R30" s="570"/>
      <c r="S30" s="571"/>
      <c r="T30" s="572"/>
    </row>
    <row r="31" spans="1:25" customFormat="1" ht="20.100000000000001" customHeight="1" x14ac:dyDescent="0.25">
      <c r="A31" s="177">
        <v>5</v>
      </c>
      <c r="B31" s="85"/>
      <c r="C31" s="86"/>
      <c r="D31" s="92"/>
      <c r="E31" s="93"/>
      <c r="F31" s="93"/>
      <c r="G31" s="93"/>
      <c r="H31" s="91"/>
      <c r="I31" s="91"/>
      <c r="J31" s="91"/>
      <c r="K31" s="91"/>
      <c r="L31" s="113"/>
      <c r="M31" s="84"/>
      <c r="N31" s="120">
        <f t="shared" si="0"/>
        <v>0</v>
      </c>
      <c r="O31" s="84"/>
      <c r="P31" s="180"/>
      <c r="Q31" s="99"/>
      <c r="R31" s="570"/>
      <c r="S31" s="571"/>
      <c r="T31" s="572"/>
    </row>
    <row r="32" spans="1:25" customFormat="1" ht="20.100000000000001" customHeight="1" x14ac:dyDescent="0.25">
      <c r="A32" s="177">
        <v>6</v>
      </c>
      <c r="B32" s="85"/>
      <c r="C32" s="86"/>
      <c r="D32" s="92"/>
      <c r="E32" s="93"/>
      <c r="F32" s="93"/>
      <c r="G32" s="93"/>
      <c r="H32" s="91"/>
      <c r="I32" s="91"/>
      <c r="J32" s="91"/>
      <c r="K32" s="91"/>
      <c r="L32" s="113"/>
      <c r="M32" s="84"/>
      <c r="N32" s="120">
        <f t="shared" si="0"/>
        <v>0</v>
      </c>
      <c r="O32" s="84"/>
      <c r="P32" s="180"/>
      <c r="Q32" s="99"/>
      <c r="R32" s="570"/>
      <c r="S32" s="571"/>
      <c r="T32" s="572"/>
    </row>
    <row r="33" spans="1:20" s="174" customFormat="1" ht="20.100000000000001" customHeight="1" x14ac:dyDescent="0.25">
      <c r="A33" s="177">
        <v>7</v>
      </c>
      <c r="B33" s="85"/>
      <c r="C33" s="86"/>
      <c r="D33" s="92"/>
      <c r="E33" s="93"/>
      <c r="F33" s="93"/>
      <c r="G33" s="93"/>
      <c r="H33" s="91"/>
      <c r="I33" s="91"/>
      <c r="J33" s="91"/>
      <c r="K33" s="91"/>
      <c r="L33" s="113"/>
      <c r="M33" s="84"/>
      <c r="N33" s="120">
        <f t="shared" si="0"/>
        <v>0</v>
      </c>
      <c r="O33" s="84"/>
      <c r="P33" s="180"/>
      <c r="Q33" s="99"/>
      <c r="R33" s="570"/>
      <c r="S33" s="571"/>
      <c r="T33" s="572"/>
    </row>
    <row r="34" spans="1:20" s="174" customFormat="1" ht="20.100000000000001" customHeight="1" x14ac:dyDescent="0.25">
      <c r="A34" s="177">
        <v>8</v>
      </c>
      <c r="B34" s="85"/>
      <c r="C34" s="86"/>
      <c r="D34" s="92"/>
      <c r="E34" s="93"/>
      <c r="F34" s="93"/>
      <c r="G34" s="93"/>
      <c r="H34" s="91"/>
      <c r="I34" s="91"/>
      <c r="J34" s="91"/>
      <c r="K34" s="91"/>
      <c r="L34" s="113"/>
      <c r="M34" s="84"/>
      <c r="N34" s="120">
        <f t="shared" si="0"/>
        <v>0</v>
      </c>
      <c r="O34" s="84"/>
      <c r="P34" s="180"/>
      <c r="Q34" s="99"/>
      <c r="R34" s="570"/>
      <c r="S34" s="571"/>
      <c r="T34" s="572"/>
    </row>
    <row r="35" spans="1:20" s="174" customFormat="1" ht="20.100000000000001" customHeight="1" x14ac:dyDescent="0.25">
      <c r="A35" s="177">
        <v>9</v>
      </c>
      <c r="B35" s="85"/>
      <c r="C35" s="86"/>
      <c r="D35" s="92"/>
      <c r="E35" s="93"/>
      <c r="F35" s="93"/>
      <c r="G35" s="93"/>
      <c r="H35" s="91"/>
      <c r="I35" s="91"/>
      <c r="J35" s="91"/>
      <c r="K35" s="91"/>
      <c r="L35" s="113"/>
      <c r="M35" s="84"/>
      <c r="N35" s="120">
        <f t="shared" si="0"/>
        <v>0</v>
      </c>
      <c r="O35" s="84"/>
      <c r="P35" s="180"/>
      <c r="Q35" s="99"/>
      <c r="R35" s="570"/>
      <c r="S35" s="571"/>
      <c r="T35" s="572"/>
    </row>
    <row r="36" spans="1:20" s="174" customFormat="1" ht="20.100000000000001" customHeight="1" x14ac:dyDescent="0.25">
      <c r="A36" s="177">
        <v>10</v>
      </c>
      <c r="B36" s="85"/>
      <c r="C36" s="86"/>
      <c r="D36" s="92"/>
      <c r="E36" s="93"/>
      <c r="F36" s="93"/>
      <c r="G36" s="93"/>
      <c r="H36" s="91"/>
      <c r="I36" s="91"/>
      <c r="J36" s="91"/>
      <c r="K36" s="91"/>
      <c r="L36" s="113"/>
      <c r="M36" s="84"/>
      <c r="N36" s="120">
        <f t="shared" si="0"/>
        <v>0</v>
      </c>
      <c r="O36" s="84"/>
      <c r="P36" s="180"/>
      <c r="Q36" s="99"/>
      <c r="R36" s="570"/>
      <c r="S36" s="571"/>
      <c r="T36" s="572"/>
    </row>
    <row r="37" spans="1:20" s="174" customFormat="1" ht="20.100000000000001" customHeight="1" x14ac:dyDescent="0.25">
      <c r="A37" s="177">
        <v>11</v>
      </c>
      <c r="B37" s="85"/>
      <c r="C37" s="86"/>
      <c r="D37" s="92"/>
      <c r="E37" s="93"/>
      <c r="F37" s="93"/>
      <c r="G37" s="93"/>
      <c r="H37" s="91"/>
      <c r="I37" s="91"/>
      <c r="J37" s="91"/>
      <c r="K37" s="91"/>
      <c r="L37" s="113"/>
      <c r="M37" s="84"/>
      <c r="N37" s="120">
        <f t="shared" si="0"/>
        <v>0</v>
      </c>
      <c r="O37" s="84"/>
      <c r="P37" s="180"/>
      <c r="Q37" s="99"/>
      <c r="R37" s="570"/>
      <c r="S37" s="571"/>
      <c r="T37" s="572"/>
    </row>
    <row r="38" spans="1:20" s="174" customFormat="1" ht="20.100000000000001" customHeight="1" x14ac:dyDescent="0.25">
      <c r="A38" s="177">
        <v>12</v>
      </c>
      <c r="B38" s="85"/>
      <c r="C38" s="86"/>
      <c r="D38" s="92"/>
      <c r="E38" s="93"/>
      <c r="F38" s="93"/>
      <c r="G38" s="93"/>
      <c r="H38" s="91"/>
      <c r="I38" s="91"/>
      <c r="J38" s="91"/>
      <c r="K38" s="91"/>
      <c r="L38" s="113"/>
      <c r="M38" s="84"/>
      <c r="N38" s="120">
        <f t="shared" si="0"/>
        <v>0</v>
      </c>
      <c r="O38" s="84"/>
      <c r="P38" s="180"/>
      <c r="Q38" s="99"/>
      <c r="R38" s="570"/>
      <c r="S38" s="571"/>
      <c r="T38" s="572"/>
    </row>
    <row r="39" spans="1:20" s="174" customFormat="1" ht="20.100000000000001" customHeight="1" x14ac:dyDescent="0.25">
      <c r="A39" s="177">
        <v>13</v>
      </c>
      <c r="B39" s="85"/>
      <c r="C39" s="86"/>
      <c r="D39" s="92"/>
      <c r="E39" s="93"/>
      <c r="F39" s="93"/>
      <c r="G39" s="93"/>
      <c r="H39" s="91"/>
      <c r="I39" s="91"/>
      <c r="J39" s="91"/>
      <c r="K39" s="91"/>
      <c r="L39" s="113"/>
      <c r="M39" s="84"/>
      <c r="N39" s="120">
        <f t="shared" si="0"/>
        <v>0</v>
      </c>
      <c r="O39" s="84"/>
      <c r="P39" s="180"/>
      <c r="Q39" s="99"/>
      <c r="R39" s="570"/>
      <c r="S39" s="571"/>
      <c r="T39" s="572"/>
    </row>
    <row r="40" spans="1:20" s="174" customFormat="1" ht="20.100000000000001" customHeight="1" x14ac:dyDescent="0.25">
      <c r="A40" s="177">
        <v>14</v>
      </c>
      <c r="B40" s="85"/>
      <c r="C40" s="86"/>
      <c r="D40" s="92"/>
      <c r="E40" s="93"/>
      <c r="F40" s="93"/>
      <c r="G40" s="93"/>
      <c r="H40" s="91"/>
      <c r="I40" s="91"/>
      <c r="J40" s="91"/>
      <c r="K40" s="91"/>
      <c r="L40" s="113"/>
      <c r="M40" s="84"/>
      <c r="N40" s="120">
        <f t="shared" si="0"/>
        <v>0</v>
      </c>
      <c r="O40" s="84"/>
      <c r="P40" s="180"/>
      <c r="Q40" s="99"/>
      <c r="R40" s="570"/>
      <c r="S40" s="571"/>
      <c r="T40" s="572"/>
    </row>
    <row r="41" spans="1:20" s="174" customFormat="1" ht="20.100000000000001" customHeight="1" x14ac:dyDescent="0.25">
      <c r="A41" s="177">
        <v>15</v>
      </c>
      <c r="B41" s="85"/>
      <c r="C41" s="86"/>
      <c r="D41" s="92"/>
      <c r="E41" s="93"/>
      <c r="F41" s="93"/>
      <c r="G41" s="93"/>
      <c r="H41" s="91"/>
      <c r="I41" s="91"/>
      <c r="J41" s="91"/>
      <c r="K41" s="91"/>
      <c r="L41" s="113"/>
      <c r="M41" s="84"/>
      <c r="N41" s="120">
        <f t="shared" si="0"/>
        <v>0</v>
      </c>
      <c r="O41" s="84"/>
      <c r="P41" s="180"/>
      <c r="Q41" s="99"/>
      <c r="R41" s="570"/>
      <c r="S41" s="571"/>
      <c r="T41" s="572"/>
    </row>
    <row r="42" spans="1:20" s="174" customFormat="1" ht="20.100000000000001" customHeight="1" x14ac:dyDescent="0.25">
      <c r="A42" s="177">
        <v>16</v>
      </c>
      <c r="B42" s="85"/>
      <c r="C42" s="86"/>
      <c r="D42" s="92"/>
      <c r="E42" s="93"/>
      <c r="F42" s="93"/>
      <c r="G42" s="93"/>
      <c r="H42" s="91"/>
      <c r="I42" s="91"/>
      <c r="J42" s="91"/>
      <c r="K42" s="91"/>
      <c r="L42" s="113"/>
      <c r="M42" s="84"/>
      <c r="N42" s="120">
        <f t="shared" si="0"/>
        <v>0</v>
      </c>
      <c r="O42" s="84"/>
      <c r="P42" s="180"/>
      <c r="Q42" s="99"/>
      <c r="R42" s="570"/>
      <c r="S42" s="571"/>
      <c r="T42" s="572"/>
    </row>
    <row r="43" spans="1:20" s="174" customFormat="1" ht="20.100000000000001" customHeight="1" x14ac:dyDescent="0.25">
      <c r="A43" s="177">
        <v>17</v>
      </c>
      <c r="B43" s="85"/>
      <c r="C43" s="86"/>
      <c r="D43" s="92"/>
      <c r="E43" s="93"/>
      <c r="F43" s="93"/>
      <c r="G43" s="93"/>
      <c r="H43" s="91"/>
      <c r="I43" s="91"/>
      <c r="J43" s="91"/>
      <c r="K43" s="91"/>
      <c r="L43" s="113"/>
      <c r="M43" s="84"/>
      <c r="N43" s="120">
        <f t="shared" si="0"/>
        <v>0</v>
      </c>
      <c r="O43" s="84"/>
      <c r="P43" s="180"/>
      <c r="Q43" s="99"/>
      <c r="R43" s="570"/>
      <c r="S43" s="571"/>
      <c r="T43" s="572"/>
    </row>
    <row r="44" spans="1:20" s="174" customFormat="1" ht="20.100000000000001" customHeight="1" x14ac:dyDescent="0.25">
      <c r="A44" s="177">
        <v>18</v>
      </c>
      <c r="B44" s="85"/>
      <c r="C44" s="86"/>
      <c r="D44" s="92"/>
      <c r="E44" s="93"/>
      <c r="F44" s="93"/>
      <c r="G44" s="93"/>
      <c r="H44" s="91"/>
      <c r="I44" s="91"/>
      <c r="J44" s="91"/>
      <c r="K44" s="91"/>
      <c r="L44" s="113"/>
      <c r="M44" s="84"/>
      <c r="N44" s="120">
        <f t="shared" si="0"/>
        <v>0</v>
      </c>
      <c r="O44" s="84"/>
      <c r="P44" s="180"/>
      <c r="Q44" s="99"/>
      <c r="R44" s="570"/>
      <c r="S44" s="571"/>
      <c r="T44" s="572"/>
    </row>
    <row r="45" spans="1:20" s="174" customFormat="1" ht="20.100000000000001" customHeight="1" x14ac:dyDescent="0.25">
      <c r="A45" s="177">
        <v>19</v>
      </c>
      <c r="B45" s="85"/>
      <c r="C45" s="86"/>
      <c r="D45" s="92"/>
      <c r="E45" s="93"/>
      <c r="F45" s="93"/>
      <c r="G45" s="93"/>
      <c r="H45" s="91"/>
      <c r="I45" s="91"/>
      <c r="J45" s="91"/>
      <c r="K45" s="91"/>
      <c r="L45" s="113"/>
      <c r="M45" s="84"/>
      <c r="N45" s="120">
        <f t="shared" si="0"/>
        <v>0</v>
      </c>
      <c r="O45" s="84"/>
      <c r="P45" s="180"/>
      <c r="Q45" s="99"/>
      <c r="R45" s="570"/>
      <c r="S45" s="571"/>
      <c r="T45" s="572"/>
    </row>
    <row r="46" spans="1:20" s="174" customFormat="1" ht="20.100000000000001" customHeight="1" x14ac:dyDescent="0.25">
      <c r="A46" s="177">
        <v>20</v>
      </c>
      <c r="B46" s="85"/>
      <c r="C46" s="86"/>
      <c r="D46" s="92"/>
      <c r="E46" s="93"/>
      <c r="F46" s="93"/>
      <c r="G46" s="93"/>
      <c r="H46" s="91"/>
      <c r="I46" s="91"/>
      <c r="J46" s="91"/>
      <c r="K46" s="91"/>
      <c r="L46" s="113"/>
      <c r="M46" s="84"/>
      <c r="N46" s="120">
        <f t="shared" si="0"/>
        <v>0</v>
      </c>
      <c r="O46" s="84"/>
      <c r="P46" s="180"/>
      <c r="Q46" s="99"/>
      <c r="R46" s="570"/>
      <c r="S46" s="571"/>
      <c r="T46" s="572"/>
    </row>
    <row r="47" spans="1:20" s="174" customFormat="1" ht="20.100000000000001" customHeight="1" x14ac:dyDescent="0.25">
      <c r="A47" s="177">
        <v>21</v>
      </c>
      <c r="B47" s="85"/>
      <c r="C47" s="86"/>
      <c r="D47" s="92"/>
      <c r="E47" s="93"/>
      <c r="F47" s="93"/>
      <c r="G47" s="93"/>
      <c r="H47" s="91"/>
      <c r="I47" s="91"/>
      <c r="J47" s="91"/>
      <c r="K47" s="91"/>
      <c r="L47" s="113"/>
      <c r="M47" s="84"/>
      <c r="N47" s="120">
        <f t="shared" si="0"/>
        <v>0</v>
      </c>
      <c r="O47" s="84"/>
      <c r="P47" s="180"/>
      <c r="Q47" s="99"/>
      <c r="R47" s="570"/>
      <c r="S47" s="571"/>
      <c r="T47" s="572"/>
    </row>
    <row r="48" spans="1:20" s="174" customFormat="1" ht="20.100000000000001" customHeight="1" x14ac:dyDescent="0.25">
      <c r="A48" s="177">
        <v>22</v>
      </c>
      <c r="B48" s="85"/>
      <c r="C48" s="86"/>
      <c r="D48" s="92"/>
      <c r="E48" s="93"/>
      <c r="F48" s="93"/>
      <c r="G48" s="93"/>
      <c r="H48" s="91"/>
      <c r="I48" s="91"/>
      <c r="J48" s="91"/>
      <c r="K48" s="91"/>
      <c r="L48" s="113"/>
      <c r="M48" s="84"/>
      <c r="N48" s="120">
        <f t="shared" si="0"/>
        <v>0</v>
      </c>
      <c r="O48" s="84"/>
      <c r="P48" s="180"/>
      <c r="Q48" s="99"/>
      <c r="R48" s="570"/>
      <c r="S48" s="571"/>
      <c r="T48" s="572"/>
    </row>
    <row r="49" spans="1:20" s="174" customFormat="1" ht="20.100000000000001" customHeight="1" x14ac:dyDescent="0.25">
      <c r="A49" s="177">
        <v>23</v>
      </c>
      <c r="B49" s="85"/>
      <c r="C49" s="86"/>
      <c r="D49" s="92"/>
      <c r="E49" s="93"/>
      <c r="F49" s="93"/>
      <c r="G49" s="93"/>
      <c r="H49" s="91"/>
      <c r="I49" s="91"/>
      <c r="J49" s="91"/>
      <c r="K49" s="91"/>
      <c r="L49" s="113"/>
      <c r="M49" s="84"/>
      <c r="N49" s="120">
        <f t="shared" si="0"/>
        <v>0</v>
      </c>
      <c r="O49" s="84"/>
      <c r="P49" s="180"/>
      <c r="Q49" s="99"/>
      <c r="R49" s="570"/>
      <c r="S49" s="571"/>
      <c r="T49" s="572"/>
    </row>
    <row r="50" spans="1:20" s="174" customFormat="1" ht="20.100000000000001" customHeight="1" x14ac:dyDescent="0.25">
      <c r="A50" s="177">
        <v>24</v>
      </c>
      <c r="B50" s="85"/>
      <c r="C50" s="86"/>
      <c r="D50" s="92"/>
      <c r="E50" s="93"/>
      <c r="F50" s="93"/>
      <c r="G50" s="93"/>
      <c r="H50" s="91"/>
      <c r="I50" s="91"/>
      <c r="J50" s="91"/>
      <c r="K50" s="91"/>
      <c r="L50" s="113"/>
      <c r="M50" s="84"/>
      <c r="N50" s="120">
        <f t="shared" si="0"/>
        <v>0</v>
      </c>
      <c r="O50" s="84"/>
      <c r="P50" s="180"/>
      <c r="Q50" s="99"/>
      <c r="R50" s="570"/>
      <c r="S50" s="571"/>
      <c r="T50" s="572"/>
    </row>
    <row r="51" spans="1:20" s="174" customFormat="1" ht="20.100000000000001" customHeight="1" x14ac:dyDescent="0.25">
      <c r="A51" s="177">
        <v>25</v>
      </c>
      <c r="B51" s="85"/>
      <c r="C51" s="86"/>
      <c r="D51" s="92"/>
      <c r="E51" s="93"/>
      <c r="F51" s="93"/>
      <c r="G51" s="93"/>
      <c r="H51" s="91"/>
      <c r="I51" s="91"/>
      <c r="J51" s="91"/>
      <c r="K51" s="91"/>
      <c r="L51" s="113"/>
      <c r="M51" s="84"/>
      <c r="N51" s="120">
        <f t="shared" si="0"/>
        <v>0</v>
      </c>
      <c r="O51" s="84"/>
      <c r="P51" s="180"/>
      <c r="Q51" s="99"/>
      <c r="R51" s="570"/>
      <c r="S51" s="571"/>
      <c r="T51" s="572"/>
    </row>
    <row r="52" spans="1:20" s="174" customFormat="1" ht="20.100000000000001" customHeight="1" x14ac:dyDescent="0.25">
      <c r="A52" s="177">
        <v>26</v>
      </c>
      <c r="B52" s="85"/>
      <c r="C52" s="86"/>
      <c r="D52" s="92"/>
      <c r="E52" s="93"/>
      <c r="F52" s="93"/>
      <c r="G52" s="93"/>
      <c r="H52" s="91"/>
      <c r="I52" s="91"/>
      <c r="J52" s="91"/>
      <c r="K52" s="91"/>
      <c r="L52" s="113"/>
      <c r="M52" s="84"/>
      <c r="N52" s="120">
        <f t="shared" si="0"/>
        <v>0</v>
      </c>
      <c r="O52" s="84"/>
      <c r="P52" s="180"/>
      <c r="Q52" s="99"/>
      <c r="R52" s="570"/>
      <c r="S52" s="571"/>
      <c r="T52" s="572"/>
    </row>
    <row r="53" spans="1:20" customFormat="1" ht="20.100000000000001" customHeight="1" x14ac:dyDescent="0.25">
      <c r="A53" s="177">
        <v>27</v>
      </c>
      <c r="B53" s="85"/>
      <c r="C53" s="86"/>
      <c r="D53" s="92"/>
      <c r="E53" s="93"/>
      <c r="F53" s="93"/>
      <c r="G53" s="93"/>
      <c r="H53" s="91"/>
      <c r="I53" s="91"/>
      <c r="J53" s="91"/>
      <c r="K53" s="91"/>
      <c r="L53" s="113"/>
      <c r="M53" s="84"/>
      <c r="N53" s="120">
        <f t="shared" si="0"/>
        <v>0</v>
      </c>
      <c r="O53" s="84"/>
      <c r="P53" s="180"/>
      <c r="Q53" s="99"/>
      <c r="R53" s="570"/>
      <c r="S53" s="571"/>
      <c r="T53" s="572"/>
    </row>
    <row r="54" spans="1:20" customFormat="1" ht="20.100000000000001" customHeight="1" x14ac:dyDescent="0.25">
      <c r="A54" s="177">
        <v>28</v>
      </c>
      <c r="B54" s="85"/>
      <c r="C54" s="86"/>
      <c r="D54" s="92"/>
      <c r="E54" s="93"/>
      <c r="F54" s="93"/>
      <c r="G54" s="93"/>
      <c r="H54" s="91"/>
      <c r="I54" s="91"/>
      <c r="J54" s="91"/>
      <c r="K54" s="91"/>
      <c r="L54" s="113"/>
      <c r="M54" s="84"/>
      <c r="N54" s="120">
        <f t="shared" si="0"/>
        <v>0</v>
      </c>
      <c r="O54" s="84"/>
      <c r="P54" s="180"/>
      <c r="Q54" s="99"/>
      <c r="R54" s="570"/>
      <c r="S54" s="571"/>
      <c r="T54" s="572"/>
    </row>
    <row r="55" spans="1:20" customFormat="1" ht="20.100000000000001" customHeight="1" x14ac:dyDescent="0.25">
      <c r="A55" s="177">
        <v>29</v>
      </c>
      <c r="B55" s="85"/>
      <c r="C55" s="86"/>
      <c r="D55" s="92"/>
      <c r="E55" s="93"/>
      <c r="F55" s="93"/>
      <c r="G55" s="93"/>
      <c r="H55" s="91"/>
      <c r="I55" s="91"/>
      <c r="J55" s="91"/>
      <c r="K55" s="91"/>
      <c r="L55" s="113"/>
      <c r="M55" s="84"/>
      <c r="N55" s="120">
        <f t="shared" si="0"/>
        <v>0</v>
      </c>
      <c r="O55" s="84"/>
      <c r="P55" s="180"/>
      <c r="Q55" s="99"/>
      <c r="R55" s="570"/>
      <c r="S55" s="571"/>
      <c r="T55" s="572"/>
    </row>
    <row r="56" spans="1:20" customFormat="1" ht="20.100000000000001" customHeight="1" x14ac:dyDescent="0.25">
      <c r="A56" s="177">
        <v>30</v>
      </c>
      <c r="B56" s="85"/>
      <c r="C56" s="86"/>
      <c r="D56" s="92"/>
      <c r="E56" s="93"/>
      <c r="F56" s="93"/>
      <c r="G56" s="93"/>
      <c r="H56" s="91"/>
      <c r="I56" s="91"/>
      <c r="J56" s="91"/>
      <c r="K56" s="91"/>
      <c r="L56" s="113"/>
      <c r="M56" s="84"/>
      <c r="N56" s="120"/>
      <c r="O56" s="84"/>
      <c r="P56" s="180"/>
      <c r="Q56" s="99"/>
      <c r="R56" s="570"/>
      <c r="S56" s="571"/>
      <c r="T56" s="572"/>
    </row>
    <row r="57" spans="1:20" customFormat="1" ht="20.100000000000001" customHeight="1" thickBot="1" x14ac:dyDescent="0.3">
      <c r="A57" s="184">
        <v>31</v>
      </c>
      <c r="B57" s="114"/>
      <c r="C57" s="87"/>
      <c r="D57" s="115"/>
      <c r="E57" s="116"/>
      <c r="F57" s="116"/>
      <c r="G57" s="116"/>
      <c r="H57" s="117"/>
      <c r="I57" s="117"/>
      <c r="J57" s="117"/>
      <c r="K57" s="117"/>
      <c r="L57" s="118"/>
      <c r="M57" s="88"/>
      <c r="N57" s="121"/>
      <c r="O57" s="88"/>
      <c r="P57" s="183"/>
      <c r="Q57" s="119"/>
      <c r="R57" s="573"/>
      <c r="S57" s="574"/>
      <c r="T57" s="575"/>
    </row>
    <row r="58" spans="1:20" ht="15.6" x14ac:dyDescent="0.25">
      <c r="H58" s="67" t="s">
        <v>32</v>
      </c>
      <c r="M58" s="228">
        <f>SUM(M27:M57)</f>
        <v>0</v>
      </c>
      <c r="N58" s="468">
        <f>SUM(N27:N57)</f>
        <v>0</v>
      </c>
      <c r="O58" s="468"/>
      <c r="P58" s="2"/>
      <c r="Q58" s="2"/>
    </row>
    <row r="59" spans="1:20" ht="15" customHeight="1" x14ac:dyDescent="0.25">
      <c r="P59" s="2"/>
      <c r="Q59" s="2"/>
    </row>
    <row r="60" spans="1:20" x14ac:dyDescent="0.25">
      <c r="C60" s="173" t="s">
        <v>711</v>
      </c>
    </row>
  </sheetData>
  <mergeCells count="38">
    <mergeCell ref="S22:T23"/>
    <mergeCell ref="S19:S21"/>
    <mergeCell ref="T19:T20"/>
    <mergeCell ref="Q5:T5"/>
    <mergeCell ref="R27:T57"/>
    <mergeCell ref="S17:T17"/>
    <mergeCell ref="Q17:R17"/>
    <mergeCell ref="S18:T18"/>
    <mergeCell ref="Q18:R18"/>
    <mergeCell ref="Q19:R20"/>
    <mergeCell ref="T2:T3"/>
    <mergeCell ref="S6:T7"/>
    <mergeCell ref="E1:S1"/>
    <mergeCell ref="E2:S2"/>
    <mergeCell ref="E3:S3"/>
    <mergeCell ref="Q4:T4"/>
    <mergeCell ref="Q6:R7"/>
    <mergeCell ref="A4:P21"/>
    <mergeCell ref="Q8:T8"/>
    <mergeCell ref="Q12:T12"/>
    <mergeCell ref="Q16:T16"/>
    <mergeCell ref="Q14:T14"/>
    <mergeCell ref="N58:O58"/>
    <mergeCell ref="A1:D3"/>
    <mergeCell ref="Q22:R22"/>
    <mergeCell ref="Q23:R23"/>
    <mergeCell ref="A23:B23"/>
    <mergeCell ref="B24:C24"/>
    <mergeCell ref="E24:H24"/>
    <mergeCell ref="I24:L24"/>
    <mergeCell ref="F22:H22"/>
    <mergeCell ref="F23:H23"/>
    <mergeCell ref="A22:B22"/>
    <mergeCell ref="R24:T26"/>
    <mergeCell ref="Q9:T9"/>
    <mergeCell ref="Q10:T11"/>
    <mergeCell ref="C22:D23"/>
    <mergeCell ref="I22:P23"/>
  </mergeCells>
  <pageMargins left="0.59055118110236227" right="0.19685039370078741" top="0.39370078740157483" bottom="0.39370078740157483" header="0.19685039370078741" footer="0.19685039370078741"/>
  <pageSetup paperSize="9" scale="88" fitToHeight="0" orientation="landscape" r:id="rId1"/>
  <headerFooter alignWithMargins="0">
    <oddFooter>&amp;L&amp;10             str &amp;P z  &amp;N&amp;C&amp;A&amp;R&amp;8 03.10.2012</oddFooter>
  </headerFooter>
  <drawing r:id="rId2"/>
  <legacyDrawing r:id="rId3"/>
  <controls>
    <mc:AlternateContent xmlns:mc="http://schemas.openxmlformats.org/markup-compatibility/2006">
      <mc:Choice Requires="x14">
        <control shapeId="67127" r:id="rId4" name="CheckBox3">
          <controlPr defaultSize="0" autoFill="0" autoLine="0" r:id="rId5">
            <anchor moveWithCells="1">
              <from>
                <xdr:col>16</xdr:col>
                <xdr:colOff>243840</xdr:colOff>
                <xdr:row>7</xdr:row>
                <xdr:rowOff>38100</xdr:rowOff>
              </from>
              <to>
                <xdr:col>19</xdr:col>
                <xdr:colOff>883920</xdr:colOff>
                <xdr:row>8</xdr:row>
                <xdr:rowOff>38100</xdr:rowOff>
              </to>
            </anchor>
          </controlPr>
        </control>
      </mc:Choice>
      <mc:Fallback>
        <control shapeId="67127" r:id="rId4" name="CheckBox3"/>
      </mc:Fallback>
    </mc:AlternateContent>
    <mc:AlternateContent xmlns:mc="http://schemas.openxmlformats.org/markup-compatibility/2006">
      <mc:Choice Requires="x14">
        <control shapeId="66561" r:id="rId6" name="CheckBox2">
          <controlPr defaultSize="0" autoFill="0" autoLine="0" r:id="rId7">
            <anchor moveWithCells="1">
              <from>
                <xdr:col>16</xdr:col>
                <xdr:colOff>129540</xdr:colOff>
                <xdr:row>11</xdr:row>
                <xdr:rowOff>236220</xdr:rowOff>
              </from>
              <to>
                <xdr:col>19</xdr:col>
                <xdr:colOff>396240</xdr:colOff>
                <xdr:row>12</xdr:row>
                <xdr:rowOff>220980</xdr:rowOff>
              </to>
            </anchor>
          </controlPr>
        </control>
      </mc:Choice>
      <mc:Fallback>
        <control shapeId="66561" r:id="rId6" name="CheckBox2"/>
      </mc:Fallback>
    </mc:AlternateContent>
    <mc:AlternateContent xmlns:mc="http://schemas.openxmlformats.org/markup-compatibility/2006">
      <mc:Choice Requires="x14">
        <control shapeId="66562" r:id="rId8" name="CheckBox1">
          <controlPr defaultSize="0" autoFill="0" autoLine="0" r:id="rId9">
            <anchor moveWithCells="1">
              <from>
                <xdr:col>16</xdr:col>
                <xdr:colOff>114300</xdr:colOff>
                <xdr:row>13</xdr:row>
                <xdr:rowOff>243840</xdr:rowOff>
              </from>
              <to>
                <xdr:col>19</xdr:col>
                <xdr:colOff>1036320</xdr:colOff>
                <xdr:row>14</xdr:row>
                <xdr:rowOff>243840</xdr:rowOff>
              </to>
            </anchor>
          </controlPr>
        </control>
      </mc:Choice>
      <mc:Fallback>
        <control shapeId="66562" r:id="rId8" name="CheckBox1"/>
      </mc:Fallback>
    </mc:AlternateContent>
    <mc:AlternateContent xmlns:mc="http://schemas.openxmlformats.org/markup-compatibility/2006">
      <mc:Choice Requires="x14">
        <control shapeId="67101" r:id="rId10" name="CheckBox16">
          <controlPr defaultSize="0" autoFill="0" autoLine="0" r:id="rId11">
            <anchor moveWithCells="1">
              <from>
                <xdr:col>16</xdr:col>
                <xdr:colOff>137160</xdr:colOff>
                <xdr:row>5</xdr:row>
                <xdr:rowOff>152400</xdr:rowOff>
              </from>
              <to>
                <xdr:col>16</xdr:col>
                <xdr:colOff>1066800</xdr:colOff>
                <xdr:row>6</xdr:row>
                <xdr:rowOff>114300</xdr:rowOff>
              </to>
            </anchor>
          </controlPr>
        </control>
      </mc:Choice>
      <mc:Fallback>
        <control shapeId="67101" r:id="rId10" name="CheckBox16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>
          <x14:formula1>
            <xm:f>Data!$C$2:$C$15</xm:f>
          </x14:formula1>
          <xm:sqref>S6</xm:sqref>
        </x14:dataValidation>
        <x14:dataValidation type="list" allowBlank="1" showInputMessage="1" showErrorMessage="1">
          <x14:formula1>
            <xm:f>Data!$A$2:$A$4</xm:f>
          </x14:formula1>
          <xm:sqref>S19</xm:sqref>
        </x14:dataValidation>
        <x14:dataValidation type="list" allowBlank="1" showInputMessage="1" showErrorMessage="1">
          <x14:formula1>
            <xm:f>Data!$I$2:$I$4</xm:f>
          </x14:formula1>
          <xm:sqref>S17:T17</xm:sqref>
        </x14:dataValidation>
        <x14:dataValidation type="list" allowBlank="1" showInputMessage="1" showErrorMessage="1">
          <x14:formula1>
            <xm:f>Data!$I$8:$I$11</xm:f>
          </x14:formula1>
          <xm:sqref>S18:T18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9">
    <pageSetUpPr fitToPage="1"/>
  </sheetPr>
  <dimension ref="A1:W39"/>
  <sheetViews>
    <sheetView view="pageBreakPreview" zoomScale="90" zoomScaleNormal="125" zoomScaleSheetLayoutView="90" workbookViewId="0">
      <selection activeCell="C29" sqref="C29"/>
    </sheetView>
  </sheetViews>
  <sheetFormatPr defaultColWidth="6.81640625" defaultRowHeight="15" outlineLevelCol="1" x14ac:dyDescent="0.25"/>
  <cols>
    <col min="1" max="3" width="6.81640625" style="2" customWidth="1"/>
    <col min="4" max="4" width="6.81640625" style="3" customWidth="1" outlineLevel="1"/>
    <col min="5" max="5" width="6.81640625" style="2" customWidth="1"/>
    <col min="6" max="6" width="6.81640625" style="3" customWidth="1"/>
    <col min="7" max="10" width="6.81640625" style="2" customWidth="1"/>
    <col min="11" max="11" width="6.81640625" style="2" hidden="1" customWidth="1" outlineLevel="1"/>
    <col min="12" max="12" width="6.81640625" style="3" hidden="1" customWidth="1" outlineLevel="1"/>
    <col min="13" max="14" width="6.81640625" style="2" hidden="1" customWidth="1" outlineLevel="1"/>
    <col min="15" max="15" width="6.81640625" style="3" customWidth="1" collapsed="1"/>
    <col min="16" max="17" width="6.81640625" style="1"/>
    <col min="18" max="20" width="14.6328125" style="1" customWidth="1"/>
    <col min="21" max="16384" width="6.81640625" style="1"/>
  </cols>
  <sheetData>
    <row r="1" spans="1:23" ht="20.100000000000001" customHeight="1" x14ac:dyDescent="0.3">
      <c r="A1" s="322"/>
      <c r="B1" s="469"/>
      <c r="C1" s="469"/>
      <c r="D1" s="469"/>
      <c r="E1" s="521" t="s">
        <v>740</v>
      </c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2"/>
      <c r="T1" s="170" t="s">
        <v>140</v>
      </c>
    </row>
    <row r="2" spans="1:23" ht="20.100000000000001" customHeight="1" x14ac:dyDescent="0.25">
      <c r="A2" s="470"/>
      <c r="B2" s="471"/>
      <c r="C2" s="471"/>
      <c r="D2" s="471"/>
      <c r="E2" s="523" t="s">
        <v>70</v>
      </c>
      <c r="F2" s="523"/>
      <c r="G2" s="523"/>
      <c r="H2" s="523"/>
      <c r="I2" s="523"/>
      <c r="J2" s="523"/>
      <c r="K2" s="523"/>
      <c r="L2" s="523"/>
      <c r="M2" s="523"/>
      <c r="N2" s="523"/>
      <c r="O2" s="523"/>
      <c r="P2" s="523"/>
      <c r="Q2" s="523"/>
      <c r="R2" s="523"/>
      <c r="S2" s="524"/>
      <c r="T2" s="590">
        <f>'FORMULARZ ZAMÓWIENIA - OKŁADKA'!N2</f>
        <v>45027</v>
      </c>
    </row>
    <row r="3" spans="1:23" ht="20.100000000000001" customHeight="1" thickBot="1" x14ac:dyDescent="0.3">
      <c r="A3" s="470"/>
      <c r="B3" s="471"/>
      <c r="C3" s="471"/>
      <c r="D3" s="471"/>
      <c r="E3" s="525" t="s">
        <v>141</v>
      </c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6"/>
      <c r="T3" s="516"/>
    </row>
    <row r="4" spans="1:23" ht="20.100000000000001" customHeight="1" x14ac:dyDescent="0.25">
      <c r="A4" s="534"/>
      <c r="B4" s="535"/>
      <c r="C4" s="535"/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6"/>
      <c r="Q4" s="527" t="s">
        <v>730</v>
      </c>
      <c r="R4" s="528"/>
      <c r="S4" s="528"/>
      <c r="T4" s="529"/>
    </row>
    <row r="5" spans="1:23" ht="20.100000000000001" customHeight="1" x14ac:dyDescent="0.25">
      <c r="A5" s="537"/>
      <c r="B5" s="538"/>
      <c r="C5" s="538"/>
      <c r="D5" s="538"/>
      <c r="E5" s="538"/>
      <c r="F5" s="538"/>
      <c r="G5" s="538"/>
      <c r="H5" s="538"/>
      <c r="I5" s="538"/>
      <c r="J5" s="538"/>
      <c r="K5" s="538"/>
      <c r="L5" s="538"/>
      <c r="M5" s="538"/>
      <c r="N5" s="538"/>
      <c r="O5" s="538"/>
      <c r="P5" s="539"/>
      <c r="Q5" s="564" t="s">
        <v>729</v>
      </c>
      <c r="R5" s="565"/>
      <c r="S5" s="565"/>
      <c r="T5" s="566"/>
    </row>
    <row r="6" spans="1:23" ht="20.100000000000001" customHeight="1" x14ac:dyDescent="0.25">
      <c r="A6" s="537"/>
      <c r="B6" s="538"/>
      <c r="C6" s="538"/>
      <c r="D6" s="538"/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9"/>
      <c r="Q6" s="530"/>
      <c r="R6" s="531"/>
      <c r="S6" s="517" t="s">
        <v>123</v>
      </c>
      <c r="T6" s="518"/>
      <c r="U6" s="1" t="s">
        <v>697</v>
      </c>
      <c r="W6" s="75"/>
    </row>
    <row r="7" spans="1:23" ht="20.100000000000001" customHeight="1" x14ac:dyDescent="0.25">
      <c r="A7" s="537"/>
      <c r="B7" s="538"/>
      <c r="C7" s="538"/>
      <c r="D7" s="538"/>
      <c r="E7" s="538"/>
      <c r="F7" s="538"/>
      <c r="G7" s="538"/>
      <c r="H7" s="538"/>
      <c r="I7" s="538"/>
      <c r="J7" s="538"/>
      <c r="K7" s="538"/>
      <c r="L7" s="538"/>
      <c r="M7" s="538"/>
      <c r="N7" s="538"/>
      <c r="O7" s="538"/>
      <c r="P7" s="539"/>
      <c r="Q7" s="532"/>
      <c r="R7" s="533"/>
      <c r="S7" s="519"/>
      <c r="T7" s="520"/>
    </row>
    <row r="8" spans="1:23" ht="20.100000000000001" customHeight="1" x14ac:dyDescent="0.25">
      <c r="A8" s="537"/>
      <c r="B8" s="538"/>
      <c r="C8" s="538"/>
      <c r="D8" s="538"/>
      <c r="E8" s="538"/>
      <c r="F8" s="538"/>
      <c r="G8" s="538"/>
      <c r="H8" s="538"/>
      <c r="I8" s="538"/>
      <c r="J8" s="538"/>
      <c r="K8" s="538"/>
      <c r="L8" s="538"/>
      <c r="M8" s="538"/>
      <c r="N8" s="538"/>
      <c r="O8" s="538"/>
      <c r="P8" s="539"/>
      <c r="Q8" s="543"/>
      <c r="R8" s="544"/>
      <c r="S8" s="544"/>
      <c r="T8" s="545"/>
    </row>
    <row r="9" spans="1:23" ht="20.100000000000001" customHeight="1" x14ac:dyDescent="0.25">
      <c r="A9" s="537"/>
      <c r="B9" s="538"/>
      <c r="C9" s="538"/>
      <c r="D9" s="538"/>
      <c r="E9" s="538"/>
      <c r="F9" s="538"/>
      <c r="G9" s="538"/>
      <c r="H9" s="538"/>
      <c r="I9" s="538"/>
      <c r="J9" s="538"/>
      <c r="K9" s="538"/>
      <c r="L9" s="538"/>
      <c r="M9" s="538"/>
      <c r="N9" s="538"/>
      <c r="O9" s="538"/>
      <c r="P9" s="539"/>
      <c r="Q9" s="500" t="s">
        <v>142</v>
      </c>
      <c r="R9" s="501"/>
      <c r="S9" s="501"/>
      <c r="T9" s="502"/>
      <c r="U9" s="77"/>
    </row>
    <row r="10" spans="1:23" ht="20.100000000000001" customHeight="1" x14ac:dyDescent="0.25">
      <c r="A10" s="537"/>
      <c r="B10" s="538"/>
      <c r="C10" s="538"/>
      <c r="D10" s="538"/>
      <c r="E10" s="538"/>
      <c r="F10" s="538"/>
      <c r="G10" s="538"/>
      <c r="H10" s="538"/>
      <c r="I10" s="538"/>
      <c r="J10" s="538"/>
      <c r="K10" s="538"/>
      <c r="L10" s="538"/>
      <c r="M10" s="538"/>
      <c r="N10" s="538"/>
      <c r="O10" s="538"/>
      <c r="P10" s="539"/>
      <c r="Q10" s="324" t="s">
        <v>702</v>
      </c>
      <c r="R10" s="325"/>
      <c r="S10" s="325"/>
      <c r="T10" s="503"/>
    </row>
    <row r="11" spans="1:23" ht="20.100000000000001" customHeight="1" thickBot="1" x14ac:dyDescent="0.3">
      <c r="A11" s="537"/>
      <c r="B11" s="538"/>
      <c r="C11" s="538"/>
      <c r="D11" s="538"/>
      <c r="E11" s="538"/>
      <c r="F11" s="538"/>
      <c r="G11" s="538"/>
      <c r="H11" s="538"/>
      <c r="I11" s="538"/>
      <c r="J11" s="538"/>
      <c r="K11" s="538"/>
      <c r="L11" s="538"/>
      <c r="M11" s="538"/>
      <c r="N11" s="538"/>
      <c r="O11" s="538"/>
      <c r="P11" s="539"/>
      <c r="Q11" s="326"/>
      <c r="R11" s="327"/>
      <c r="S11" s="327"/>
      <c r="T11" s="504"/>
      <c r="U11" s="1" t="s">
        <v>698</v>
      </c>
    </row>
    <row r="12" spans="1:23" ht="20.100000000000001" customHeight="1" x14ac:dyDescent="0.25">
      <c r="A12" s="537"/>
      <c r="B12" s="538"/>
      <c r="C12" s="538"/>
      <c r="D12" s="538"/>
      <c r="E12" s="538"/>
      <c r="F12" s="538"/>
      <c r="G12" s="538"/>
      <c r="H12" s="538"/>
      <c r="I12" s="538"/>
      <c r="J12" s="538"/>
      <c r="K12" s="538"/>
      <c r="L12" s="538"/>
      <c r="M12" s="538"/>
      <c r="N12" s="538"/>
      <c r="O12" s="538"/>
      <c r="P12" s="539"/>
      <c r="Q12" s="546" t="s">
        <v>703</v>
      </c>
      <c r="R12" s="547"/>
      <c r="S12" s="547"/>
      <c r="T12" s="548"/>
    </row>
    <row r="13" spans="1:23" ht="20.100000000000001" customHeight="1" x14ac:dyDescent="0.25">
      <c r="A13" s="537"/>
      <c r="B13" s="538"/>
      <c r="C13" s="538"/>
      <c r="D13" s="538"/>
      <c r="E13" s="538"/>
      <c r="F13" s="538"/>
      <c r="G13" s="538"/>
      <c r="H13" s="538"/>
      <c r="I13" s="538"/>
      <c r="J13" s="538"/>
      <c r="K13" s="538"/>
      <c r="L13" s="538"/>
      <c r="M13" s="538"/>
      <c r="N13" s="538"/>
      <c r="O13" s="538"/>
      <c r="P13" s="539"/>
      <c r="Q13" s="135"/>
      <c r="R13" s="136"/>
      <c r="S13" s="136"/>
      <c r="T13" s="138"/>
    </row>
    <row r="14" spans="1:23" ht="20.100000000000001" customHeight="1" x14ac:dyDescent="0.25">
      <c r="A14" s="537"/>
      <c r="B14" s="538"/>
      <c r="C14" s="538"/>
      <c r="D14" s="538"/>
      <c r="E14" s="538"/>
      <c r="F14" s="538"/>
      <c r="G14" s="538"/>
      <c r="H14" s="538"/>
      <c r="I14" s="538"/>
      <c r="J14" s="538"/>
      <c r="K14" s="538"/>
      <c r="L14" s="538"/>
      <c r="M14" s="538"/>
      <c r="N14" s="538"/>
      <c r="O14" s="538"/>
      <c r="P14" s="539"/>
      <c r="Q14" s="188" t="s">
        <v>722</v>
      </c>
      <c r="R14" s="136"/>
      <c r="S14" s="136"/>
      <c r="T14" s="137"/>
    </row>
    <row r="15" spans="1:23" ht="20.100000000000001" customHeight="1" x14ac:dyDescent="0.25">
      <c r="A15" s="537"/>
      <c r="B15" s="538"/>
      <c r="C15" s="538"/>
      <c r="D15" s="538"/>
      <c r="E15" s="538"/>
      <c r="F15" s="538"/>
      <c r="G15" s="538"/>
      <c r="H15" s="538"/>
      <c r="I15" s="538"/>
      <c r="J15" s="538"/>
      <c r="K15" s="538"/>
      <c r="L15" s="538"/>
      <c r="M15" s="538"/>
      <c r="N15" s="538"/>
      <c r="O15" s="538"/>
      <c r="P15" s="539"/>
      <c r="Q15" s="135"/>
      <c r="R15" s="136"/>
      <c r="S15" s="136"/>
      <c r="T15" s="138"/>
    </row>
    <row r="16" spans="1:23" ht="20.100000000000001" customHeight="1" thickBot="1" x14ac:dyDescent="0.3">
      <c r="A16" s="537"/>
      <c r="B16" s="538"/>
      <c r="C16" s="538"/>
      <c r="D16" s="538"/>
      <c r="E16" s="538"/>
      <c r="F16" s="538"/>
      <c r="G16" s="538"/>
      <c r="H16" s="538"/>
      <c r="I16" s="538"/>
      <c r="J16" s="538"/>
      <c r="K16" s="538"/>
      <c r="L16" s="538"/>
      <c r="M16" s="538"/>
      <c r="N16" s="538"/>
      <c r="O16" s="538"/>
      <c r="P16" s="539"/>
      <c r="Q16" s="549" t="s">
        <v>678</v>
      </c>
      <c r="R16" s="550"/>
      <c r="S16" s="550"/>
      <c r="T16" s="551"/>
    </row>
    <row r="17" spans="1:21" ht="20.100000000000001" customHeight="1" thickBot="1" x14ac:dyDescent="0.35">
      <c r="A17" s="537"/>
      <c r="B17" s="538"/>
      <c r="C17" s="538"/>
      <c r="D17" s="538"/>
      <c r="E17" s="538"/>
      <c r="F17" s="538"/>
      <c r="G17" s="538"/>
      <c r="H17" s="538"/>
      <c r="I17" s="538"/>
      <c r="J17" s="538"/>
      <c r="K17" s="538"/>
      <c r="L17" s="538"/>
      <c r="M17" s="538"/>
      <c r="N17" s="538"/>
      <c r="O17" s="538"/>
      <c r="P17" s="539"/>
      <c r="Q17" s="578" t="s">
        <v>719</v>
      </c>
      <c r="R17" s="579"/>
      <c r="S17" s="576" t="s">
        <v>393</v>
      </c>
      <c r="T17" s="577"/>
      <c r="U17" s="1" t="s">
        <v>735</v>
      </c>
    </row>
    <row r="18" spans="1:21" ht="20.100000000000001" customHeight="1" thickBot="1" x14ac:dyDescent="0.35">
      <c r="A18" s="537"/>
      <c r="B18" s="538"/>
      <c r="C18" s="538"/>
      <c r="D18" s="538"/>
      <c r="E18" s="538"/>
      <c r="F18" s="538"/>
      <c r="G18" s="538"/>
      <c r="H18" s="538"/>
      <c r="I18" s="538"/>
      <c r="J18" s="538"/>
      <c r="K18" s="538"/>
      <c r="L18" s="538"/>
      <c r="M18" s="538"/>
      <c r="N18" s="538"/>
      <c r="O18" s="538"/>
      <c r="P18" s="539"/>
      <c r="Q18" s="578" t="s">
        <v>718</v>
      </c>
      <c r="R18" s="579"/>
      <c r="S18" s="580" t="s">
        <v>522</v>
      </c>
      <c r="T18" s="581"/>
      <c r="U18" s="1" t="s">
        <v>720</v>
      </c>
    </row>
    <row r="19" spans="1:21" ht="20.100000000000001" customHeight="1" x14ac:dyDescent="0.25">
      <c r="A19" s="537"/>
      <c r="B19" s="538"/>
      <c r="C19" s="538"/>
      <c r="D19" s="538"/>
      <c r="E19" s="538"/>
      <c r="F19" s="538"/>
      <c r="G19" s="538"/>
      <c r="H19" s="538"/>
      <c r="I19" s="538"/>
      <c r="J19" s="538"/>
      <c r="K19" s="538"/>
      <c r="L19" s="538"/>
      <c r="M19" s="538"/>
      <c r="N19" s="538"/>
      <c r="O19" s="538"/>
      <c r="P19" s="539"/>
      <c r="Q19" s="277" t="s">
        <v>13</v>
      </c>
      <c r="R19" s="278"/>
      <c r="S19" s="559" t="s">
        <v>106</v>
      </c>
      <c r="T19" s="562" t="s">
        <v>14</v>
      </c>
    </row>
    <row r="20" spans="1:21" ht="20.100000000000001" customHeight="1" x14ac:dyDescent="0.25">
      <c r="A20" s="537"/>
      <c r="B20" s="538"/>
      <c r="C20" s="538"/>
      <c r="D20" s="538"/>
      <c r="E20" s="538"/>
      <c r="F20" s="538"/>
      <c r="G20" s="538"/>
      <c r="H20" s="538"/>
      <c r="I20" s="538"/>
      <c r="J20" s="538"/>
      <c r="K20" s="538"/>
      <c r="L20" s="538"/>
      <c r="M20" s="538"/>
      <c r="N20" s="538"/>
      <c r="O20" s="538"/>
      <c r="P20" s="539"/>
      <c r="Q20" s="281"/>
      <c r="R20" s="280"/>
      <c r="S20" s="560"/>
      <c r="T20" s="563"/>
    </row>
    <row r="21" spans="1:21" ht="20.100000000000001" customHeight="1" thickBot="1" x14ac:dyDescent="0.3">
      <c r="A21" s="540"/>
      <c r="B21" s="541"/>
      <c r="C21" s="541"/>
      <c r="D21" s="541"/>
      <c r="E21" s="541"/>
      <c r="F21" s="541"/>
      <c r="G21" s="541"/>
      <c r="H21" s="541"/>
      <c r="I21" s="541"/>
      <c r="J21" s="541"/>
      <c r="K21" s="541"/>
      <c r="L21" s="541"/>
      <c r="M21" s="541"/>
      <c r="N21" s="541"/>
      <c r="O21" s="541"/>
      <c r="P21" s="542"/>
      <c r="Q21" s="175" t="s">
        <v>84</v>
      </c>
      <c r="R21" s="176"/>
      <c r="S21" s="561"/>
      <c r="T21" s="169" t="s">
        <v>704</v>
      </c>
    </row>
    <row r="22" spans="1:21" customFormat="1" ht="20.100000000000001" customHeight="1" x14ac:dyDescent="0.25">
      <c r="A22" s="489" t="s">
        <v>30</v>
      </c>
      <c r="B22" s="490"/>
      <c r="C22" s="505"/>
      <c r="D22" s="506"/>
      <c r="E22" s="588"/>
      <c r="F22" s="487" t="s">
        <v>33</v>
      </c>
      <c r="G22" s="487"/>
      <c r="H22" s="487"/>
      <c r="I22" s="509" t="s">
        <v>744</v>
      </c>
      <c r="J22" s="510"/>
      <c r="K22" s="510"/>
      <c r="L22" s="510"/>
      <c r="M22" s="510"/>
      <c r="N22" s="510"/>
      <c r="O22" s="510"/>
      <c r="P22" s="511"/>
      <c r="Q22" s="474" t="s">
        <v>7</v>
      </c>
      <c r="R22" s="475"/>
      <c r="S22" s="555"/>
      <c r="T22" s="556"/>
    </row>
    <row r="23" spans="1:21" customFormat="1" ht="20.100000000000001" customHeight="1" thickBot="1" x14ac:dyDescent="0.3">
      <c r="A23" s="478" t="s">
        <v>127</v>
      </c>
      <c r="B23" s="479"/>
      <c r="C23" s="507"/>
      <c r="D23" s="508"/>
      <c r="E23" s="589"/>
      <c r="F23" s="488" t="s">
        <v>126</v>
      </c>
      <c r="G23" s="488"/>
      <c r="H23" s="488"/>
      <c r="I23" s="512"/>
      <c r="J23" s="513"/>
      <c r="K23" s="513"/>
      <c r="L23" s="513"/>
      <c r="M23" s="513"/>
      <c r="N23" s="513"/>
      <c r="O23" s="513"/>
      <c r="P23" s="514"/>
      <c r="Q23" s="476" t="s">
        <v>34</v>
      </c>
      <c r="R23" s="477"/>
      <c r="S23" s="557"/>
      <c r="T23" s="558"/>
    </row>
    <row r="24" spans="1:21" ht="33.6" customHeight="1" x14ac:dyDescent="0.25">
      <c r="A24" s="126" t="s">
        <v>396</v>
      </c>
      <c r="B24" s="582" t="s">
        <v>686</v>
      </c>
      <c r="C24" s="583"/>
      <c r="D24" s="583"/>
      <c r="E24" s="584"/>
      <c r="F24" s="74" t="s">
        <v>687</v>
      </c>
      <c r="G24" s="483" t="s">
        <v>694</v>
      </c>
      <c r="H24" s="585"/>
      <c r="I24" s="585"/>
      <c r="J24" s="586"/>
      <c r="K24" s="587" t="s">
        <v>693</v>
      </c>
      <c r="L24" s="587"/>
      <c r="M24" s="587"/>
      <c r="N24" s="587"/>
      <c r="O24" s="149" t="s">
        <v>133</v>
      </c>
      <c r="P24" s="81" t="s">
        <v>688</v>
      </c>
      <c r="Q24" s="71" t="s">
        <v>132</v>
      </c>
      <c r="R24" s="154" t="s">
        <v>129</v>
      </c>
      <c r="S24" s="122" t="s">
        <v>26</v>
      </c>
      <c r="T24" s="195"/>
    </row>
    <row r="25" spans="1:21" ht="30.6" customHeight="1" x14ac:dyDescent="0.25">
      <c r="A25" s="125" t="s">
        <v>128</v>
      </c>
      <c r="B25" s="131" t="s">
        <v>699</v>
      </c>
      <c r="C25" s="132" t="s">
        <v>700</v>
      </c>
      <c r="D25" s="134" t="s">
        <v>701</v>
      </c>
      <c r="E25" s="133" t="s">
        <v>680</v>
      </c>
      <c r="F25" s="127" t="s">
        <v>681</v>
      </c>
      <c r="G25" s="111" t="s">
        <v>682</v>
      </c>
      <c r="H25" s="111" t="s">
        <v>683</v>
      </c>
      <c r="I25" s="111" t="s">
        <v>684</v>
      </c>
      <c r="J25" s="144" t="s">
        <v>685</v>
      </c>
      <c r="K25" s="69" t="s">
        <v>689</v>
      </c>
      <c r="L25" s="80" t="s">
        <v>690</v>
      </c>
      <c r="M25" s="191" t="s">
        <v>691</v>
      </c>
      <c r="N25" s="80" t="s">
        <v>692</v>
      </c>
      <c r="O25" s="150" t="s">
        <v>130</v>
      </c>
      <c r="P25" s="68" t="s">
        <v>696</v>
      </c>
      <c r="Q25" s="155" t="s">
        <v>131</v>
      </c>
      <c r="R25" s="156" t="s">
        <v>136</v>
      </c>
      <c r="S25" s="124" t="s">
        <v>135</v>
      </c>
      <c r="T25" s="137"/>
    </row>
    <row r="26" spans="1:21" ht="13.8" customHeight="1" thickBot="1" x14ac:dyDescent="0.3">
      <c r="A26" s="72" t="s">
        <v>139</v>
      </c>
      <c r="B26" s="105">
        <v>400</v>
      </c>
      <c r="C26" s="101">
        <v>300</v>
      </c>
      <c r="D26" s="102">
        <v>90</v>
      </c>
      <c r="E26" s="108">
        <v>500</v>
      </c>
      <c r="F26" s="105">
        <v>30</v>
      </c>
      <c r="G26" s="103">
        <v>20</v>
      </c>
      <c r="H26" s="103">
        <v>20</v>
      </c>
      <c r="I26" s="103">
        <v>20</v>
      </c>
      <c r="J26" s="108">
        <v>20</v>
      </c>
      <c r="K26" s="102">
        <v>10</v>
      </c>
      <c r="L26" s="104">
        <v>10</v>
      </c>
      <c r="M26" s="181">
        <v>25</v>
      </c>
      <c r="N26" s="104">
        <v>32</v>
      </c>
      <c r="O26" s="151">
        <v>5</v>
      </c>
      <c r="P26" s="102">
        <v>0</v>
      </c>
      <c r="Q26" s="103" t="s">
        <v>134</v>
      </c>
      <c r="R26" s="103" t="s">
        <v>138</v>
      </c>
      <c r="S26" s="108" t="s">
        <v>137</v>
      </c>
      <c r="T26" s="137"/>
    </row>
    <row r="27" spans="1:21" ht="20.100000000000001" customHeight="1" x14ac:dyDescent="0.25">
      <c r="A27" s="177">
        <v>1</v>
      </c>
      <c r="B27" s="141"/>
      <c r="C27" s="178"/>
      <c r="D27" s="129">
        <v>90</v>
      </c>
      <c r="E27" s="142"/>
      <c r="F27" s="145"/>
      <c r="G27" s="129"/>
      <c r="H27" s="129"/>
      <c r="I27" s="129"/>
      <c r="J27" s="146"/>
      <c r="K27" s="130"/>
      <c r="L27" s="179"/>
      <c r="M27" s="158"/>
      <c r="N27" s="179"/>
      <c r="O27" s="152"/>
      <c r="P27" s="157">
        <f>(B27+C27)*E27*O27/1000000</f>
        <v>0</v>
      </c>
      <c r="Q27" s="158"/>
      <c r="R27" s="158"/>
      <c r="S27" s="99"/>
      <c r="T27" s="196"/>
    </row>
    <row r="28" spans="1:21" ht="20.100000000000001" customHeight="1" x14ac:dyDescent="0.25">
      <c r="A28" s="177">
        <v>2</v>
      </c>
      <c r="B28" s="141"/>
      <c r="C28" s="178"/>
      <c r="D28" s="129">
        <v>90</v>
      </c>
      <c r="E28" s="142"/>
      <c r="F28" s="145"/>
      <c r="G28" s="129"/>
      <c r="H28" s="129"/>
      <c r="I28" s="129"/>
      <c r="J28" s="146"/>
      <c r="K28" s="130"/>
      <c r="L28" s="179"/>
      <c r="M28" s="158"/>
      <c r="N28" s="179"/>
      <c r="O28" s="152"/>
      <c r="P28" s="157">
        <f>(B28+C28)*E28*O28/1000000</f>
        <v>0</v>
      </c>
      <c r="Q28" s="158"/>
      <c r="R28" s="158"/>
      <c r="S28" s="99"/>
      <c r="T28" s="196"/>
    </row>
    <row r="29" spans="1:21" ht="20.100000000000001" customHeight="1" x14ac:dyDescent="0.25">
      <c r="A29" s="177">
        <v>3</v>
      </c>
      <c r="B29" s="141"/>
      <c r="C29" s="178"/>
      <c r="D29" s="129">
        <v>90</v>
      </c>
      <c r="E29" s="142"/>
      <c r="F29" s="145"/>
      <c r="G29" s="129"/>
      <c r="H29" s="129"/>
      <c r="I29" s="129"/>
      <c r="J29" s="146"/>
      <c r="K29" s="130"/>
      <c r="L29" s="179"/>
      <c r="M29" s="158"/>
      <c r="N29" s="179"/>
      <c r="O29" s="152"/>
      <c r="P29" s="157">
        <f>(B29+C29)*E29*O29/1000000</f>
        <v>0</v>
      </c>
      <c r="Q29" s="158"/>
      <c r="R29" s="158"/>
      <c r="S29" s="99"/>
      <c r="T29" s="196"/>
    </row>
    <row r="30" spans="1:21" ht="20.100000000000001" customHeight="1" x14ac:dyDescent="0.25">
      <c r="A30" s="177">
        <v>4</v>
      </c>
      <c r="B30" s="140"/>
      <c r="C30" s="63"/>
      <c r="D30" s="129">
        <v>90</v>
      </c>
      <c r="E30" s="143"/>
      <c r="F30" s="147"/>
      <c r="G30" s="63"/>
      <c r="H30" s="63"/>
      <c r="I30" s="178"/>
      <c r="J30" s="148"/>
      <c r="K30" s="64"/>
      <c r="L30" s="65"/>
      <c r="M30" s="78"/>
      <c r="N30" s="65"/>
      <c r="O30" s="153"/>
      <c r="P30" s="157">
        <f t="shared" ref="P30:P35" si="0">(B30+C30)*E30*O30/1000000</f>
        <v>0</v>
      </c>
      <c r="Q30" s="78"/>
      <c r="R30" s="78"/>
      <c r="S30" s="79"/>
      <c r="T30" s="196"/>
    </row>
    <row r="31" spans="1:21" ht="20.100000000000001" customHeight="1" x14ac:dyDescent="0.25">
      <c r="A31" s="177">
        <v>5</v>
      </c>
      <c r="B31" s="140"/>
      <c r="C31" s="63"/>
      <c r="D31" s="129">
        <v>90</v>
      </c>
      <c r="E31" s="143"/>
      <c r="F31" s="147"/>
      <c r="G31" s="63"/>
      <c r="H31" s="63"/>
      <c r="I31" s="178"/>
      <c r="J31" s="148"/>
      <c r="K31" s="64"/>
      <c r="L31" s="65"/>
      <c r="M31" s="78"/>
      <c r="N31" s="65"/>
      <c r="O31" s="153"/>
      <c r="P31" s="157">
        <f t="shared" si="0"/>
        <v>0</v>
      </c>
      <c r="Q31" s="78"/>
      <c r="R31" s="78"/>
      <c r="S31" s="79"/>
      <c r="T31" s="196"/>
    </row>
    <row r="32" spans="1:21" ht="20.100000000000001" customHeight="1" x14ac:dyDescent="0.25">
      <c r="A32" s="177">
        <v>6</v>
      </c>
      <c r="B32" s="140"/>
      <c r="C32" s="63"/>
      <c r="D32" s="129">
        <v>90</v>
      </c>
      <c r="E32" s="143"/>
      <c r="F32" s="147"/>
      <c r="G32" s="63"/>
      <c r="H32" s="63"/>
      <c r="I32" s="178"/>
      <c r="J32" s="148"/>
      <c r="K32" s="64"/>
      <c r="L32" s="65"/>
      <c r="M32" s="78"/>
      <c r="N32" s="65"/>
      <c r="O32" s="153"/>
      <c r="P32" s="157">
        <f t="shared" si="0"/>
        <v>0</v>
      </c>
      <c r="Q32" s="78"/>
      <c r="R32" s="78"/>
      <c r="S32" s="79"/>
      <c r="T32" s="196"/>
    </row>
    <row r="33" spans="1:20" ht="20.100000000000001" customHeight="1" x14ac:dyDescent="0.25">
      <c r="A33" s="177">
        <v>7</v>
      </c>
      <c r="B33" s="140"/>
      <c r="C33" s="63"/>
      <c r="D33" s="129">
        <v>90</v>
      </c>
      <c r="E33" s="143"/>
      <c r="F33" s="147"/>
      <c r="G33" s="63"/>
      <c r="H33" s="63"/>
      <c r="I33" s="178"/>
      <c r="J33" s="148"/>
      <c r="K33" s="64"/>
      <c r="L33" s="65"/>
      <c r="M33" s="78"/>
      <c r="N33" s="65"/>
      <c r="O33" s="153"/>
      <c r="P33" s="157">
        <f t="shared" si="0"/>
        <v>0</v>
      </c>
      <c r="Q33" s="78"/>
      <c r="R33" s="78"/>
      <c r="S33" s="79"/>
      <c r="T33" s="196"/>
    </row>
    <row r="34" spans="1:20" ht="20.100000000000001" customHeight="1" x14ac:dyDescent="0.25">
      <c r="A34" s="177">
        <v>8</v>
      </c>
      <c r="B34" s="140"/>
      <c r="C34" s="63"/>
      <c r="D34" s="129">
        <v>90</v>
      </c>
      <c r="E34" s="143"/>
      <c r="F34" s="147"/>
      <c r="G34" s="63"/>
      <c r="H34" s="63"/>
      <c r="I34" s="178"/>
      <c r="J34" s="148"/>
      <c r="K34" s="64"/>
      <c r="L34" s="65"/>
      <c r="M34" s="78"/>
      <c r="N34" s="65"/>
      <c r="O34" s="153"/>
      <c r="P34" s="157">
        <f t="shared" si="0"/>
        <v>0</v>
      </c>
      <c r="Q34" s="78"/>
      <c r="R34" s="78"/>
      <c r="S34" s="79"/>
      <c r="T34" s="196"/>
    </row>
    <row r="35" spans="1:20" ht="20.100000000000001" customHeight="1" x14ac:dyDescent="0.25">
      <c r="A35" s="177">
        <v>9</v>
      </c>
      <c r="B35" s="140"/>
      <c r="C35" s="63"/>
      <c r="D35" s="129">
        <v>90</v>
      </c>
      <c r="E35" s="143"/>
      <c r="F35" s="147"/>
      <c r="G35" s="63"/>
      <c r="H35" s="63"/>
      <c r="I35" s="178"/>
      <c r="J35" s="148"/>
      <c r="K35" s="64"/>
      <c r="L35" s="65"/>
      <c r="M35" s="78"/>
      <c r="N35" s="65"/>
      <c r="O35" s="153"/>
      <c r="P35" s="157">
        <f t="shared" si="0"/>
        <v>0</v>
      </c>
      <c r="Q35" s="78"/>
      <c r="R35" s="78"/>
      <c r="S35" s="79"/>
      <c r="T35" s="196"/>
    </row>
    <row r="36" spans="1:20" ht="20.100000000000001" customHeight="1" thickBot="1" x14ac:dyDescent="0.3">
      <c r="A36" s="184">
        <v>11</v>
      </c>
      <c r="B36" s="197"/>
      <c r="C36" s="66"/>
      <c r="D36" s="66"/>
      <c r="E36" s="198"/>
      <c r="F36" s="199"/>
      <c r="G36" s="66"/>
      <c r="H36" s="66"/>
      <c r="I36" s="185"/>
      <c r="J36" s="200"/>
      <c r="K36" s="201"/>
      <c r="L36" s="202"/>
      <c r="M36" s="203"/>
      <c r="N36" s="202"/>
      <c r="O36" s="204"/>
      <c r="P36" s="203"/>
      <c r="Q36" s="203"/>
      <c r="R36" s="203"/>
      <c r="S36" s="205"/>
      <c r="T36" s="206"/>
    </row>
    <row r="37" spans="1:20" ht="15" customHeight="1" x14ac:dyDescent="0.3">
      <c r="J37" s="67" t="s">
        <v>32</v>
      </c>
      <c r="K37" s="221"/>
      <c r="O37" s="228">
        <f>SUM(O27:O36)</f>
        <v>0</v>
      </c>
      <c r="P37" s="468">
        <f>SUM(P27:P36)</f>
        <v>0</v>
      </c>
      <c r="Q37" s="468"/>
    </row>
    <row r="38" spans="1:20" ht="15" customHeight="1" x14ac:dyDescent="0.25">
      <c r="I38" s="186"/>
      <c r="J38" s="186"/>
      <c r="K38" s="186"/>
      <c r="S38" s="128"/>
      <c r="T38" s="128"/>
    </row>
    <row r="39" spans="1:20" ht="15" customHeight="1" x14ac:dyDescent="0.25">
      <c r="D39" s="173" t="s">
        <v>711</v>
      </c>
      <c r="S39" s="128"/>
      <c r="T39" s="128"/>
    </row>
  </sheetData>
  <mergeCells count="35">
    <mergeCell ref="T2:T3"/>
    <mergeCell ref="Q5:T5"/>
    <mergeCell ref="Q19:R20"/>
    <mergeCell ref="S19:S21"/>
    <mergeCell ref="T19:T20"/>
    <mergeCell ref="A4:P21"/>
    <mergeCell ref="Q4:T4"/>
    <mergeCell ref="Q6:R7"/>
    <mergeCell ref="S6:T7"/>
    <mergeCell ref="Q8:T8"/>
    <mergeCell ref="S17:T17"/>
    <mergeCell ref="S18:T18"/>
    <mergeCell ref="I22:P23"/>
    <mergeCell ref="P37:Q37"/>
    <mergeCell ref="A22:B22"/>
    <mergeCell ref="C22:E23"/>
    <mergeCell ref="F22:H22"/>
    <mergeCell ref="A23:B23"/>
    <mergeCell ref="F23:H23"/>
    <mergeCell ref="A1:D3"/>
    <mergeCell ref="B24:E24"/>
    <mergeCell ref="G24:J24"/>
    <mergeCell ref="K24:N24"/>
    <mergeCell ref="E1:S1"/>
    <mergeCell ref="E2:S2"/>
    <mergeCell ref="E3:S3"/>
    <mergeCell ref="Q9:T9"/>
    <mergeCell ref="Q10:T11"/>
    <mergeCell ref="Q12:T12"/>
    <mergeCell ref="Q16:T16"/>
    <mergeCell ref="Q17:R17"/>
    <mergeCell ref="Q18:R18"/>
    <mergeCell ref="Q22:R22"/>
    <mergeCell ref="S22:T23"/>
    <mergeCell ref="Q23:R23"/>
  </mergeCells>
  <conditionalFormatting sqref="J28:K28">
    <cfRule type="duplicateValues" dxfId="18" priority="2"/>
  </conditionalFormatting>
  <conditionalFormatting sqref="J29:K29">
    <cfRule type="duplicateValues" dxfId="17" priority="1"/>
  </conditionalFormatting>
  <conditionalFormatting sqref="J27:K27 J30:K36">
    <cfRule type="duplicateValues" dxfId="16" priority="9"/>
  </conditionalFormatting>
  <pageMargins left="0.59055118110236227" right="0.19685039370078741" top="0.39370078740157483" bottom="0.39370078740157483" header="0.19685039370078741" footer="0.19685039370078741"/>
  <pageSetup paperSize="9" scale="88" fitToHeight="0" orientation="landscape" r:id="rId1"/>
  <headerFooter alignWithMargins="0">
    <oddFooter>&amp;L&amp;10             str &amp;P z  &amp;N&amp;C&amp;A&amp;R&amp;8 03.10.2012</oddFooter>
  </headerFooter>
  <drawing r:id="rId2"/>
  <legacyDrawing r:id="rId3"/>
  <controls>
    <mc:AlternateContent xmlns:mc="http://schemas.openxmlformats.org/markup-compatibility/2006">
      <mc:Choice Requires="x14">
        <control shapeId="86238" r:id="rId4" name="CheckBox8">
          <controlPr defaultSize="0" autoFill="0" autoLine="0" r:id="rId5">
            <anchor moveWithCells="1">
              <from>
                <xdr:col>16</xdr:col>
                <xdr:colOff>243840</xdr:colOff>
                <xdr:row>7</xdr:row>
                <xdr:rowOff>38100</xdr:rowOff>
              </from>
              <to>
                <xdr:col>19</xdr:col>
                <xdr:colOff>228600</xdr:colOff>
                <xdr:row>8</xdr:row>
                <xdr:rowOff>38100</xdr:rowOff>
              </to>
            </anchor>
          </controlPr>
        </control>
      </mc:Choice>
      <mc:Fallback>
        <control shapeId="86238" r:id="rId4" name="CheckBox8"/>
      </mc:Fallback>
    </mc:AlternateContent>
    <mc:AlternateContent xmlns:mc="http://schemas.openxmlformats.org/markup-compatibility/2006">
      <mc:Choice Requires="x14">
        <control shapeId="86237" r:id="rId6" name="CheckBox7">
          <controlPr defaultSize="0" autoFill="0" autoLine="0" r:id="rId7">
            <anchor moveWithCells="1">
              <from>
                <xdr:col>16</xdr:col>
                <xdr:colOff>137160</xdr:colOff>
                <xdr:row>5</xdr:row>
                <xdr:rowOff>152400</xdr:rowOff>
              </from>
              <to>
                <xdr:col>17</xdr:col>
                <xdr:colOff>495300</xdr:colOff>
                <xdr:row>6</xdr:row>
                <xdr:rowOff>114300</xdr:rowOff>
              </to>
            </anchor>
          </controlPr>
        </control>
      </mc:Choice>
      <mc:Fallback>
        <control shapeId="86237" r:id="rId6" name="CheckBox7"/>
      </mc:Fallback>
    </mc:AlternateContent>
    <mc:AlternateContent xmlns:mc="http://schemas.openxmlformats.org/markup-compatibility/2006">
      <mc:Choice Requires="x14">
        <control shapeId="86236" r:id="rId8" name="CheckBox6">
          <controlPr defaultSize="0" autoFill="0" autoLine="0" r:id="rId9">
            <anchor moveWithCells="1">
              <from>
                <xdr:col>16</xdr:col>
                <xdr:colOff>114300</xdr:colOff>
                <xdr:row>13</xdr:row>
                <xdr:rowOff>243840</xdr:rowOff>
              </from>
              <to>
                <xdr:col>19</xdr:col>
                <xdr:colOff>381000</xdr:colOff>
                <xdr:row>14</xdr:row>
                <xdr:rowOff>243840</xdr:rowOff>
              </to>
            </anchor>
          </controlPr>
        </control>
      </mc:Choice>
      <mc:Fallback>
        <control shapeId="86236" r:id="rId8" name="CheckBox6"/>
      </mc:Fallback>
    </mc:AlternateContent>
    <mc:AlternateContent xmlns:mc="http://schemas.openxmlformats.org/markup-compatibility/2006">
      <mc:Choice Requires="x14">
        <control shapeId="86235" r:id="rId10" name="CheckBox5">
          <controlPr defaultSize="0" autoFill="0" autoLine="0" r:id="rId11">
            <anchor moveWithCells="1">
              <from>
                <xdr:col>16</xdr:col>
                <xdr:colOff>129540</xdr:colOff>
                <xdr:row>11</xdr:row>
                <xdr:rowOff>236220</xdr:rowOff>
              </from>
              <to>
                <xdr:col>18</xdr:col>
                <xdr:colOff>967740</xdr:colOff>
                <xdr:row>12</xdr:row>
                <xdr:rowOff>220980</xdr:rowOff>
              </to>
            </anchor>
          </controlPr>
        </control>
      </mc:Choice>
      <mc:Fallback>
        <control shapeId="86235" r:id="rId10" name="CheckBox5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>
          <x14:formula1>
            <xm:f>Data!$A$2:$A$4</xm:f>
          </x14:formula1>
          <xm:sqref>S19</xm:sqref>
        </x14:dataValidation>
        <x14:dataValidation type="list" allowBlank="1" showInputMessage="1" showErrorMessage="1">
          <x14:formula1>
            <xm:f>Data!$C$2:$C$15</xm:f>
          </x14:formula1>
          <xm:sqref>S6</xm:sqref>
        </x14:dataValidation>
        <x14:dataValidation type="list" allowBlank="1" showInputMessage="1" showErrorMessage="1">
          <x14:formula1>
            <xm:f>Data!$I$8:$I$11</xm:f>
          </x14:formula1>
          <xm:sqref>S18:T18</xm:sqref>
        </x14:dataValidation>
        <x14:dataValidation type="list" allowBlank="1" showInputMessage="1" showErrorMessage="1">
          <x14:formula1>
            <xm:f>Data!$I$2:$I$4</xm:f>
          </x14:formula1>
          <xm:sqref>S17:T17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12">
    <pageSetUpPr fitToPage="1"/>
  </sheetPr>
  <dimension ref="A1:U40"/>
  <sheetViews>
    <sheetView view="pageBreakPreview" topLeftCell="A19" zoomScale="90" zoomScaleNormal="125" zoomScaleSheetLayoutView="90" workbookViewId="0">
      <selection activeCell="G33" sqref="G33"/>
    </sheetView>
  </sheetViews>
  <sheetFormatPr defaultColWidth="6.81640625" defaultRowHeight="15" outlineLevelCol="1" x14ac:dyDescent="0.25"/>
  <cols>
    <col min="1" max="3" width="6.81640625" style="2" customWidth="1"/>
    <col min="4" max="4" width="6.81640625" style="3" customWidth="1"/>
    <col min="5" max="5" width="6.81640625" style="2" customWidth="1"/>
    <col min="6" max="6" width="6.81640625" style="3" customWidth="1"/>
    <col min="7" max="9" width="6.81640625" style="2" customWidth="1"/>
    <col min="10" max="11" width="6.81640625" style="2" hidden="1" customWidth="1" outlineLevel="1"/>
    <col min="12" max="12" width="6.81640625" style="3" hidden="1" customWidth="1" outlineLevel="1"/>
    <col min="13" max="13" width="6.81640625" style="2" hidden="1" customWidth="1" outlineLevel="1"/>
    <col min="14" max="14" width="6.81640625" style="2" customWidth="1" collapsed="1"/>
    <col min="15" max="15" width="6.81640625" style="3" customWidth="1"/>
    <col min="16" max="16" width="6.81640625" style="1"/>
    <col min="17" max="18" width="14.6328125" style="1" customWidth="1"/>
    <col min="19" max="19" width="6.81640625" style="1" customWidth="1"/>
    <col min="20" max="20" width="14.6328125" style="1" customWidth="1"/>
    <col min="21" max="16384" width="6.81640625" style="1"/>
  </cols>
  <sheetData>
    <row r="1" spans="1:21" ht="20.100000000000001" customHeight="1" x14ac:dyDescent="0.3">
      <c r="A1" s="322"/>
      <c r="B1" s="469"/>
      <c r="C1" s="469"/>
      <c r="D1" s="469"/>
      <c r="E1" s="591" t="s">
        <v>740</v>
      </c>
      <c r="F1" s="591"/>
      <c r="G1" s="591"/>
      <c r="H1" s="591"/>
      <c r="I1" s="591"/>
      <c r="J1" s="591"/>
      <c r="K1" s="591"/>
      <c r="L1" s="591"/>
      <c r="M1" s="591"/>
      <c r="N1" s="591" t="s">
        <v>140</v>
      </c>
      <c r="O1" s="591"/>
      <c r="P1" s="591"/>
      <c r="Q1" s="591"/>
      <c r="R1" s="591"/>
      <c r="S1" s="592"/>
      <c r="T1" s="170" t="s">
        <v>140</v>
      </c>
    </row>
    <row r="2" spans="1:21" ht="20.100000000000001" customHeight="1" x14ac:dyDescent="0.25">
      <c r="A2" s="470"/>
      <c r="B2" s="471"/>
      <c r="C2" s="471"/>
      <c r="D2" s="471"/>
      <c r="E2" s="523" t="s">
        <v>724</v>
      </c>
      <c r="F2" s="523"/>
      <c r="G2" s="523"/>
      <c r="H2" s="523"/>
      <c r="I2" s="523"/>
      <c r="J2" s="523"/>
      <c r="K2" s="523"/>
      <c r="L2" s="523"/>
      <c r="M2" s="523"/>
      <c r="N2" s="523">
        <f>'FORMULARZ ZAMÓWIENIA - OKŁADKA'!N2:O3</f>
        <v>45027</v>
      </c>
      <c r="O2" s="523"/>
      <c r="P2" s="523"/>
      <c r="Q2" s="523"/>
      <c r="R2" s="523"/>
      <c r="S2" s="524"/>
      <c r="T2" s="590">
        <f>'FORMULARZ ZAMÓWIENIA - OKŁADKA'!N2</f>
        <v>45027</v>
      </c>
    </row>
    <row r="3" spans="1:21" ht="20.100000000000001" customHeight="1" thickBot="1" x14ac:dyDescent="0.3">
      <c r="A3" s="470"/>
      <c r="B3" s="471"/>
      <c r="C3" s="471"/>
      <c r="D3" s="471"/>
      <c r="E3" s="525" t="s">
        <v>723</v>
      </c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6"/>
      <c r="T3" s="516"/>
    </row>
    <row r="4" spans="1:21" ht="20.100000000000001" customHeight="1" x14ac:dyDescent="0.25">
      <c r="A4" s="534"/>
      <c r="B4" s="535"/>
      <c r="C4" s="535"/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6"/>
      <c r="Q4" s="527" t="s">
        <v>730</v>
      </c>
      <c r="R4" s="528"/>
      <c r="S4" s="528"/>
      <c r="T4" s="529"/>
    </row>
    <row r="5" spans="1:21" ht="20.100000000000001" customHeight="1" x14ac:dyDescent="0.25">
      <c r="A5" s="537"/>
      <c r="B5" s="538"/>
      <c r="C5" s="538"/>
      <c r="D5" s="538"/>
      <c r="E5" s="538"/>
      <c r="F5" s="538"/>
      <c r="G5" s="538"/>
      <c r="H5" s="538"/>
      <c r="I5" s="538"/>
      <c r="J5" s="538"/>
      <c r="K5" s="538"/>
      <c r="L5" s="538"/>
      <c r="M5" s="538"/>
      <c r="N5" s="538"/>
      <c r="O5" s="538"/>
      <c r="P5" s="539"/>
      <c r="Q5" s="564" t="s">
        <v>729</v>
      </c>
      <c r="R5" s="565"/>
      <c r="S5" s="565"/>
      <c r="T5" s="566"/>
    </row>
    <row r="6" spans="1:21" ht="20.100000000000001" customHeight="1" x14ac:dyDescent="0.25">
      <c r="A6" s="537"/>
      <c r="B6" s="538"/>
      <c r="C6" s="538"/>
      <c r="D6" s="538"/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9"/>
      <c r="Q6" s="530"/>
      <c r="R6" s="531"/>
      <c r="S6" s="517" t="s">
        <v>123</v>
      </c>
      <c r="T6" s="518"/>
      <c r="U6" s="1" t="s">
        <v>697</v>
      </c>
    </row>
    <row r="7" spans="1:21" ht="20.100000000000001" customHeight="1" x14ac:dyDescent="0.25">
      <c r="A7" s="537"/>
      <c r="B7" s="538"/>
      <c r="C7" s="538"/>
      <c r="D7" s="538"/>
      <c r="E7" s="538"/>
      <c r="F7" s="538"/>
      <c r="G7" s="538"/>
      <c r="H7" s="538"/>
      <c r="I7" s="538"/>
      <c r="J7" s="538"/>
      <c r="K7" s="538"/>
      <c r="L7" s="538"/>
      <c r="M7" s="538"/>
      <c r="N7" s="538"/>
      <c r="O7" s="538"/>
      <c r="P7" s="539"/>
      <c r="Q7" s="532"/>
      <c r="R7" s="533"/>
      <c r="S7" s="519"/>
      <c r="T7" s="520"/>
    </row>
    <row r="8" spans="1:21" ht="20.100000000000001" customHeight="1" x14ac:dyDescent="0.25">
      <c r="A8" s="537"/>
      <c r="B8" s="538"/>
      <c r="C8" s="538"/>
      <c r="D8" s="538"/>
      <c r="E8" s="538"/>
      <c r="F8" s="538"/>
      <c r="G8" s="538"/>
      <c r="H8" s="538"/>
      <c r="I8" s="538"/>
      <c r="J8" s="538"/>
      <c r="K8" s="538"/>
      <c r="L8" s="538"/>
      <c r="M8" s="538"/>
      <c r="N8" s="538"/>
      <c r="O8" s="538"/>
      <c r="P8" s="539"/>
      <c r="Q8" s="543"/>
      <c r="R8" s="544"/>
      <c r="S8" s="544"/>
      <c r="T8" s="545"/>
    </row>
    <row r="9" spans="1:21" ht="20.100000000000001" customHeight="1" x14ac:dyDescent="0.25">
      <c r="A9" s="537"/>
      <c r="B9" s="538"/>
      <c r="C9" s="538"/>
      <c r="D9" s="538"/>
      <c r="E9" s="538"/>
      <c r="F9" s="538"/>
      <c r="G9" s="538"/>
      <c r="H9" s="538"/>
      <c r="I9" s="538"/>
      <c r="J9" s="538"/>
      <c r="K9" s="538"/>
      <c r="L9" s="538"/>
      <c r="M9" s="538"/>
      <c r="N9" s="538"/>
      <c r="O9" s="538"/>
      <c r="P9" s="539"/>
      <c r="Q9" s="500" t="s">
        <v>142</v>
      </c>
      <c r="R9" s="501"/>
      <c r="S9" s="501"/>
      <c r="T9" s="502"/>
      <c r="U9" s="77"/>
    </row>
    <row r="10" spans="1:21" ht="20.100000000000001" customHeight="1" x14ac:dyDescent="0.25">
      <c r="A10" s="537"/>
      <c r="B10" s="538"/>
      <c r="C10" s="538"/>
      <c r="D10" s="538"/>
      <c r="E10" s="538"/>
      <c r="F10" s="538"/>
      <c r="G10" s="538"/>
      <c r="H10" s="538"/>
      <c r="I10" s="538"/>
      <c r="J10" s="538"/>
      <c r="K10" s="538"/>
      <c r="L10" s="538"/>
      <c r="M10" s="538"/>
      <c r="N10" s="538"/>
      <c r="O10" s="538"/>
      <c r="P10" s="539"/>
      <c r="Q10" s="324" t="s">
        <v>702</v>
      </c>
      <c r="R10" s="325"/>
      <c r="S10" s="325"/>
      <c r="T10" s="503"/>
    </row>
    <row r="11" spans="1:21" ht="20.100000000000001" customHeight="1" thickBot="1" x14ac:dyDescent="0.3">
      <c r="A11" s="537"/>
      <c r="B11" s="538"/>
      <c r="C11" s="538"/>
      <c r="D11" s="538"/>
      <c r="E11" s="538"/>
      <c r="F11" s="538"/>
      <c r="G11" s="538"/>
      <c r="H11" s="538"/>
      <c r="I11" s="538"/>
      <c r="J11" s="538"/>
      <c r="K11" s="538"/>
      <c r="L11" s="538"/>
      <c r="M11" s="538"/>
      <c r="N11" s="538"/>
      <c r="O11" s="538"/>
      <c r="P11" s="539"/>
      <c r="Q11" s="326"/>
      <c r="R11" s="327"/>
      <c r="S11" s="327"/>
      <c r="T11" s="504"/>
      <c r="U11" s="1" t="s">
        <v>698</v>
      </c>
    </row>
    <row r="12" spans="1:21" ht="20.100000000000001" customHeight="1" x14ac:dyDescent="0.25">
      <c r="A12" s="537"/>
      <c r="B12" s="538"/>
      <c r="C12" s="538"/>
      <c r="D12" s="538"/>
      <c r="E12" s="538"/>
      <c r="F12" s="538"/>
      <c r="G12" s="538"/>
      <c r="H12" s="538"/>
      <c r="I12" s="538"/>
      <c r="J12" s="538"/>
      <c r="K12" s="538"/>
      <c r="L12" s="538"/>
      <c r="M12" s="538"/>
      <c r="N12" s="538"/>
      <c r="O12" s="538"/>
      <c r="P12" s="539"/>
      <c r="Q12" s="546" t="s">
        <v>703</v>
      </c>
      <c r="R12" s="547"/>
      <c r="S12" s="547"/>
      <c r="T12" s="548"/>
    </row>
    <row r="13" spans="1:21" ht="20.100000000000001" customHeight="1" x14ac:dyDescent="0.25">
      <c r="A13" s="537"/>
      <c r="B13" s="538"/>
      <c r="C13" s="538"/>
      <c r="D13" s="538"/>
      <c r="E13" s="538"/>
      <c r="F13" s="538"/>
      <c r="G13" s="538"/>
      <c r="H13" s="538"/>
      <c r="I13" s="538"/>
      <c r="J13" s="538"/>
      <c r="K13" s="538"/>
      <c r="L13" s="538"/>
      <c r="M13" s="538"/>
      <c r="N13" s="538"/>
      <c r="O13" s="538"/>
      <c r="P13" s="539"/>
      <c r="Q13" s="135"/>
      <c r="R13" s="136"/>
      <c r="S13" s="136"/>
      <c r="T13" s="138"/>
    </row>
    <row r="14" spans="1:21" ht="20.100000000000001" customHeight="1" x14ac:dyDescent="0.25">
      <c r="A14" s="537"/>
      <c r="B14" s="538"/>
      <c r="C14" s="538"/>
      <c r="D14" s="538"/>
      <c r="E14" s="538"/>
      <c r="F14" s="538"/>
      <c r="G14" s="538"/>
      <c r="H14" s="538"/>
      <c r="I14" s="538"/>
      <c r="J14" s="538"/>
      <c r="K14" s="538"/>
      <c r="L14" s="538"/>
      <c r="M14" s="538"/>
      <c r="N14" s="538"/>
      <c r="O14" s="538"/>
      <c r="P14" s="539"/>
      <c r="Q14" s="188" t="s">
        <v>722</v>
      </c>
      <c r="R14" s="136"/>
      <c r="S14" s="136"/>
      <c r="T14" s="137"/>
    </row>
    <row r="15" spans="1:21" ht="20.100000000000001" customHeight="1" x14ac:dyDescent="0.25">
      <c r="A15" s="537"/>
      <c r="B15" s="538"/>
      <c r="C15" s="538"/>
      <c r="D15" s="538"/>
      <c r="E15" s="538"/>
      <c r="F15" s="538"/>
      <c r="G15" s="538"/>
      <c r="H15" s="538"/>
      <c r="I15" s="538"/>
      <c r="J15" s="538"/>
      <c r="K15" s="538"/>
      <c r="L15" s="538"/>
      <c r="M15" s="538"/>
      <c r="N15" s="538"/>
      <c r="O15" s="538"/>
      <c r="P15" s="539"/>
      <c r="Q15" s="135"/>
      <c r="R15" s="136"/>
      <c r="S15" s="136"/>
      <c r="T15" s="138"/>
    </row>
    <row r="16" spans="1:21" ht="20.100000000000001" customHeight="1" thickBot="1" x14ac:dyDescent="0.3">
      <c r="A16" s="537"/>
      <c r="B16" s="538"/>
      <c r="C16" s="538"/>
      <c r="D16" s="538"/>
      <c r="E16" s="538"/>
      <c r="F16" s="538"/>
      <c r="G16" s="538"/>
      <c r="H16" s="538"/>
      <c r="I16" s="538"/>
      <c r="J16" s="538"/>
      <c r="K16" s="538"/>
      <c r="L16" s="538"/>
      <c r="M16" s="538"/>
      <c r="N16" s="538"/>
      <c r="O16" s="538"/>
      <c r="P16" s="539"/>
      <c r="Q16" s="549" t="s">
        <v>678</v>
      </c>
      <c r="R16" s="550"/>
      <c r="S16" s="550"/>
      <c r="T16" s="551"/>
    </row>
    <row r="17" spans="1:21" ht="20.100000000000001" customHeight="1" thickBot="1" x14ac:dyDescent="0.35">
      <c r="A17" s="537"/>
      <c r="B17" s="538"/>
      <c r="C17" s="538"/>
      <c r="D17" s="538"/>
      <c r="E17" s="538"/>
      <c r="F17" s="538"/>
      <c r="G17" s="538"/>
      <c r="H17" s="538"/>
      <c r="I17" s="538"/>
      <c r="J17" s="538"/>
      <c r="K17" s="538"/>
      <c r="L17" s="538"/>
      <c r="M17" s="538"/>
      <c r="N17" s="538"/>
      <c r="O17" s="538"/>
      <c r="P17" s="539"/>
      <c r="Q17" s="578" t="s">
        <v>719</v>
      </c>
      <c r="R17" s="579"/>
      <c r="S17" s="576" t="s">
        <v>393</v>
      </c>
      <c r="T17" s="577"/>
      <c r="U17" s="1" t="s">
        <v>717</v>
      </c>
    </row>
    <row r="18" spans="1:21" ht="20.100000000000001" customHeight="1" thickBot="1" x14ac:dyDescent="0.35">
      <c r="A18" s="537"/>
      <c r="B18" s="538"/>
      <c r="C18" s="538"/>
      <c r="D18" s="538"/>
      <c r="E18" s="538"/>
      <c r="F18" s="538"/>
      <c r="G18" s="538"/>
      <c r="H18" s="538"/>
      <c r="I18" s="538"/>
      <c r="J18" s="538"/>
      <c r="K18" s="538"/>
      <c r="L18" s="538"/>
      <c r="M18" s="538"/>
      <c r="N18" s="538"/>
      <c r="O18" s="538"/>
      <c r="P18" s="539"/>
      <c r="Q18" s="578" t="s">
        <v>718</v>
      </c>
      <c r="R18" s="579"/>
      <c r="S18" s="580" t="s">
        <v>522</v>
      </c>
      <c r="T18" s="580"/>
      <c r="U18" s="1" t="s">
        <v>720</v>
      </c>
    </row>
    <row r="19" spans="1:21" ht="20.100000000000001" customHeight="1" x14ac:dyDescent="0.25">
      <c r="A19" s="537"/>
      <c r="B19" s="538"/>
      <c r="C19" s="538"/>
      <c r="D19" s="538"/>
      <c r="E19" s="538"/>
      <c r="F19" s="538"/>
      <c r="G19" s="538"/>
      <c r="H19" s="538"/>
      <c r="I19" s="538"/>
      <c r="J19" s="538"/>
      <c r="K19" s="538"/>
      <c r="L19" s="538"/>
      <c r="M19" s="538"/>
      <c r="N19" s="538"/>
      <c r="O19" s="538"/>
      <c r="P19" s="539"/>
      <c r="Q19" s="277" t="s">
        <v>13</v>
      </c>
      <c r="R19" s="278"/>
      <c r="S19" s="559" t="s">
        <v>106</v>
      </c>
      <c r="T19" s="599" t="s">
        <v>14</v>
      </c>
    </row>
    <row r="20" spans="1:21" ht="20.100000000000001" customHeight="1" x14ac:dyDescent="0.25">
      <c r="A20" s="537"/>
      <c r="B20" s="538"/>
      <c r="C20" s="538"/>
      <c r="D20" s="538"/>
      <c r="E20" s="538"/>
      <c r="F20" s="538"/>
      <c r="G20" s="538"/>
      <c r="H20" s="538"/>
      <c r="I20" s="538"/>
      <c r="J20" s="538"/>
      <c r="K20" s="538"/>
      <c r="L20" s="538"/>
      <c r="M20" s="538"/>
      <c r="N20" s="538"/>
      <c r="O20" s="538"/>
      <c r="P20" s="539"/>
      <c r="Q20" s="281"/>
      <c r="R20" s="280"/>
      <c r="S20" s="560"/>
      <c r="T20" s="600"/>
    </row>
    <row r="21" spans="1:21" ht="20.100000000000001" customHeight="1" thickBot="1" x14ac:dyDescent="0.3">
      <c r="A21" s="540"/>
      <c r="B21" s="541"/>
      <c r="C21" s="541"/>
      <c r="D21" s="541"/>
      <c r="E21" s="541"/>
      <c r="F21" s="541"/>
      <c r="G21" s="541"/>
      <c r="H21" s="541"/>
      <c r="I21" s="541"/>
      <c r="J21" s="541"/>
      <c r="K21" s="541"/>
      <c r="L21" s="541"/>
      <c r="M21" s="541"/>
      <c r="N21" s="541"/>
      <c r="O21" s="541"/>
      <c r="P21" s="542"/>
      <c r="Q21" s="175" t="s">
        <v>84</v>
      </c>
      <c r="R21" s="176"/>
      <c r="S21" s="561"/>
      <c r="T21" s="139" t="s">
        <v>704</v>
      </c>
    </row>
    <row r="22" spans="1:21" ht="15" customHeight="1" x14ac:dyDescent="0.25">
      <c r="A22" s="489" t="s">
        <v>30</v>
      </c>
      <c r="B22" s="490"/>
      <c r="C22" s="505"/>
      <c r="D22" s="506"/>
      <c r="E22" s="588"/>
      <c r="F22" s="487" t="s">
        <v>33</v>
      </c>
      <c r="G22" s="487"/>
      <c r="H22" s="487"/>
      <c r="I22" s="509" t="s">
        <v>743</v>
      </c>
      <c r="J22" s="510"/>
      <c r="K22" s="510"/>
      <c r="L22" s="510"/>
      <c r="M22" s="510"/>
      <c r="N22" s="510"/>
      <c r="O22" s="510"/>
      <c r="P22" s="511"/>
      <c r="Q22" s="474" t="s">
        <v>7</v>
      </c>
      <c r="R22" s="475"/>
      <c r="S22" s="555"/>
      <c r="T22" s="555"/>
    </row>
    <row r="23" spans="1:21" ht="15.6" thickBot="1" x14ac:dyDescent="0.3">
      <c r="A23" s="478" t="s">
        <v>127</v>
      </c>
      <c r="B23" s="479"/>
      <c r="C23" s="507"/>
      <c r="D23" s="508"/>
      <c r="E23" s="589"/>
      <c r="F23" s="488" t="s">
        <v>126</v>
      </c>
      <c r="G23" s="488"/>
      <c r="H23" s="488"/>
      <c r="I23" s="512"/>
      <c r="J23" s="513"/>
      <c r="K23" s="513"/>
      <c r="L23" s="513"/>
      <c r="M23" s="513"/>
      <c r="N23" s="513"/>
      <c r="O23" s="513"/>
      <c r="P23" s="514"/>
      <c r="Q23" s="476" t="s">
        <v>34</v>
      </c>
      <c r="R23" s="477"/>
      <c r="S23" s="557"/>
      <c r="T23" s="557"/>
    </row>
    <row r="24" spans="1:21" ht="27.6" customHeight="1" x14ac:dyDescent="0.25">
      <c r="A24" s="126" t="s">
        <v>396</v>
      </c>
      <c r="B24" s="593" t="s">
        <v>686</v>
      </c>
      <c r="C24" s="594"/>
      <c r="D24" s="595"/>
      <c r="E24" s="74" t="s">
        <v>687</v>
      </c>
      <c r="F24" s="483" t="s">
        <v>694</v>
      </c>
      <c r="G24" s="585"/>
      <c r="H24" s="585"/>
      <c r="I24" s="586"/>
      <c r="J24" s="596" t="s">
        <v>693</v>
      </c>
      <c r="K24" s="587"/>
      <c r="L24" s="587"/>
      <c r="M24" s="597"/>
      <c r="N24" s="149" t="s">
        <v>133</v>
      </c>
      <c r="O24" s="81" t="s">
        <v>688</v>
      </c>
      <c r="P24" s="71" t="s">
        <v>132</v>
      </c>
      <c r="Q24" s="154" t="s">
        <v>129</v>
      </c>
      <c r="R24" s="122" t="s">
        <v>26</v>
      </c>
      <c r="S24" s="598"/>
      <c r="T24" s="493"/>
    </row>
    <row r="25" spans="1:21" ht="27.6" x14ac:dyDescent="0.25">
      <c r="A25" s="125" t="s">
        <v>128</v>
      </c>
      <c r="B25" s="131" t="s">
        <v>679</v>
      </c>
      <c r="C25" s="132" t="s">
        <v>725</v>
      </c>
      <c r="D25" s="133" t="s">
        <v>726</v>
      </c>
      <c r="E25" s="127" t="s">
        <v>681</v>
      </c>
      <c r="F25" s="111" t="s">
        <v>682</v>
      </c>
      <c r="G25" s="111" t="s">
        <v>683</v>
      </c>
      <c r="H25" s="111" t="s">
        <v>684</v>
      </c>
      <c r="I25" s="144" t="s">
        <v>685</v>
      </c>
      <c r="J25" s="69" t="s">
        <v>689</v>
      </c>
      <c r="K25" s="80" t="s">
        <v>690</v>
      </c>
      <c r="L25" s="191" t="s">
        <v>691</v>
      </c>
      <c r="M25" s="80" t="s">
        <v>692</v>
      </c>
      <c r="N25" s="150" t="s">
        <v>130</v>
      </c>
      <c r="O25" s="68" t="s">
        <v>696</v>
      </c>
      <c r="P25" s="155" t="s">
        <v>131</v>
      </c>
      <c r="Q25" s="156" t="s">
        <v>136</v>
      </c>
      <c r="R25" s="124" t="s">
        <v>135</v>
      </c>
      <c r="S25" s="494"/>
      <c r="T25" s="496"/>
    </row>
    <row r="26" spans="1:21" ht="15.6" thickBot="1" x14ac:dyDescent="0.3">
      <c r="A26" s="72" t="s">
        <v>139</v>
      </c>
      <c r="B26" s="105">
        <v>400</v>
      </c>
      <c r="C26" s="101">
        <v>300</v>
      </c>
      <c r="D26" s="108">
        <v>500</v>
      </c>
      <c r="E26" s="105">
        <v>30</v>
      </c>
      <c r="F26" s="103">
        <v>20</v>
      </c>
      <c r="G26" s="103">
        <v>20</v>
      </c>
      <c r="H26" s="103">
        <v>20</v>
      </c>
      <c r="I26" s="108">
        <v>20</v>
      </c>
      <c r="J26" s="102">
        <v>10</v>
      </c>
      <c r="K26" s="104">
        <v>10</v>
      </c>
      <c r="L26" s="103">
        <v>25</v>
      </c>
      <c r="M26" s="104">
        <v>32</v>
      </c>
      <c r="N26" s="151">
        <v>5</v>
      </c>
      <c r="O26" s="102">
        <v>0</v>
      </c>
      <c r="P26" s="103" t="s">
        <v>134</v>
      </c>
      <c r="Q26" s="103" t="s">
        <v>138</v>
      </c>
      <c r="R26" s="108" t="s">
        <v>137</v>
      </c>
      <c r="S26" s="494"/>
      <c r="T26" s="496"/>
    </row>
    <row r="27" spans="1:21" x14ac:dyDescent="0.25">
      <c r="A27" s="177">
        <v>1</v>
      </c>
      <c r="B27" s="141"/>
      <c r="C27" s="178"/>
      <c r="D27" s="142"/>
      <c r="E27" s="145"/>
      <c r="F27" s="129"/>
      <c r="G27" s="129"/>
      <c r="H27" s="129"/>
      <c r="I27" s="146"/>
      <c r="J27" s="130"/>
      <c r="K27" s="179"/>
      <c r="L27" s="222"/>
      <c r="M27" s="179"/>
      <c r="N27" s="152"/>
      <c r="O27" s="157">
        <f>MAX(C27:D27)*B27*N27/1000000</f>
        <v>0</v>
      </c>
      <c r="P27" s="158"/>
      <c r="Q27" s="158"/>
      <c r="R27" s="99"/>
      <c r="S27" s="494"/>
      <c r="T27" s="496"/>
    </row>
    <row r="28" spans="1:21" x14ac:dyDescent="0.25">
      <c r="A28" s="177">
        <v>2</v>
      </c>
      <c r="B28" s="141"/>
      <c r="C28" s="178"/>
      <c r="D28" s="142"/>
      <c r="E28" s="145"/>
      <c r="F28" s="129"/>
      <c r="G28" s="129"/>
      <c r="H28" s="129"/>
      <c r="I28" s="146"/>
      <c r="J28" s="130"/>
      <c r="K28" s="179"/>
      <c r="L28" s="158"/>
      <c r="M28" s="179"/>
      <c r="N28" s="152"/>
      <c r="O28" s="157">
        <f t="shared" ref="O28:O36" si="0">MAX(C28:D28)*B28*N28/1000000</f>
        <v>0</v>
      </c>
      <c r="P28" s="158"/>
      <c r="Q28" s="158"/>
      <c r="R28" s="99"/>
      <c r="S28" s="494"/>
      <c r="T28" s="496"/>
    </row>
    <row r="29" spans="1:21" x14ac:dyDescent="0.25">
      <c r="A29" s="177">
        <v>3</v>
      </c>
      <c r="B29" s="141"/>
      <c r="C29" s="178"/>
      <c r="D29" s="142"/>
      <c r="E29" s="145"/>
      <c r="F29" s="129"/>
      <c r="G29" s="129"/>
      <c r="H29" s="129"/>
      <c r="I29" s="146"/>
      <c r="J29" s="130"/>
      <c r="K29" s="179"/>
      <c r="L29" s="158"/>
      <c r="M29" s="179"/>
      <c r="N29" s="152"/>
      <c r="O29" s="157">
        <f t="shared" si="0"/>
        <v>0</v>
      </c>
      <c r="P29" s="158"/>
      <c r="Q29" s="158"/>
      <c r="R29" s="99"/>
      <c r="S29" s="494"/>
      <c r="T29" s="496"/>
    </row>
    <row r="30" spans="1:21" x14ac:dyDescent="0.25">
      <c r="A30" s="177">
        <v>4</v>
      </c>
      <c r="B30" s="140"/>
      <c r="C30" s="63"/>
      <c r="D30" s="143"/>
      <c r="E30" s="147"/>
      <c r="F30" s="63"/>
      <c r="G30" s="63"/>
      <c r="H30" s="178"/>
      <c r="I30" s="148"/>
      <c r="J30" s="64"/>
      <c r="K30" s="65"/>
      <c r="L30" s="78"/>
      <c r="M30" s="65"/>
      <c r="N30" s="153"/>
      <c r="O30" s="157">
        <f t="shared" si="0"/>
        <v>0</v>
      </c>
      <c r="P30" s="78"/>
      <c r="Q30" s="78"/>
      <c r="R30" s="79"/>
      <c r="S30" s="494"/>
      <c r="T30" s="496"/>
    </row>
    <row r="31" spans="1:21" x14ac:dyDescent="0.25">
      <c r="A31" s="177">
        <v>5</v>
      </c>
      <c r="B31" s="140"/>
      <c r="C31" s="63"/>
      <c r="D31" s="143"/>
      <c r="E31" s="147"/>
      <c r="F31" s="63"/>
      <c r="G31" s="63"/>
      <c r="H31" s="178"/>
      <c r="I31" s="148"/>
      <c r="J31" s="64"/>
      <c r="K31" s="65"/>
      <c r="L31" s="78"/>
      <c r="M31" s="65"/>
      <c r="N31" s="153"/>
      <c r="O31" s="157">
        <f t="shared" si="0"/>
        <v>0</v>
      </c>
      <c r="P31" s="78"/>
      <c r="Q31" s="78"/>
      <c r="R31" s="79"/>
      <c r="S31" s="494"/>
      <c r="T31" s="496"/>
    </row>
    <row r="32" spans="1:21" x14ac:dyDescent="0.25">
      <c r="A32" s="177">
        <v>6</v>
      </c>
      <c r="B32" s="140"/>
      <c r="C32" s="63"/>
      <c r="D32" s="143"/>
      <c r="E32" s="147"/>
      <c r="F32" s="63"/>
      <c r="G32" s="63"/>
      <c r="H32" s="178"/>
      <c r="I32" s="148"/>
      <c r="J32" s="64"/>
      <c r="K32" s="65"/>
      <c r="L32" s="78"/>
      <c r="M32" s="65"/>
      <c r="N32" s="153"/>
      <c r="O32" s="157">
        <f t="shared" si="0"/>
        <v>0</v>
      </c>
      <c r="P32" s="78"/>
      <c r="Q32" s="78"/>
      <c r="R32" s="79"/>
      <c r="S32" s="494"/>
      <c r="T32" s="496"/>
    </row>
    <row r="33" spans="1:20" x14ac:dyDescent="0.25">
      <c r="A33" s="177">
        <v>7</v>
      </c>
      <c r="B33" s="140"/>
      <c r="C33" s="63"/>
      <c r="D33" s="143"/>
      <c r="E33" s="147"/>
      <c r="F33" s="63"/>
      <c r="G33" s="63"/>
      <c r="H33" s="178"/>
      <c r="I33" s="148"/>
      <c r="J33" s="64"/>
      <c r="K33" s="65"/>
      <c r="L33" s="78"/>
      <c r="M33" s="65"/>
      <c r="N33" s="153"/>
      <c r="O33" s="157">
        <f t="shared" si="0"/>
        <v>0</v>
      </c>
      <c r="P33" s="78"/>
      <c r="Q33" s="78"/>
      <c r="R33" s="79"/>
      <c r="S33" s="494"/>
      <c r="T33" s="496"/>
    </row>
    <row r="34" spans="1:20" x14ac:dyDescent="0.25">
      <c r="A34" s="177">
        <v>8</v>
      </c>
      <c r="B34" s="140"/>
      <c r="C34" s="63"/>
      <c r="D34" s="143"/>
      <c r="E34" s="147"/>
      <c r="F34" s="63"/>
      <c r="G34" s="63"/>
      <c r="H34" s="178"/>
      <c r="I34" s="148"/>
      <c r="J34" s="64"/>
      <c r="K34" s="65"/>
      <c r="L34" s="78"/>
      <c r="M34" s="65"/>
      <c r="N34" s="153"/>
      <c r="O34" s="157">
        <f t="shared" si="0"/>
        <v>0</v>
      </c>
      <c r="P34" s="78"/>
      <c r="Q34" s="78"/>
      <c r="R34" s="79"/>
      <c r="S34" s="494"/>
      <c r="T34" s="496"/>
    </row>
    <row r="35" spans="1:20" x14ac:dyDescent="0.25">
      <c r="A35" s="177">
        <v>9</v>
      </c>
      <c r="B35" s="140"/>
      <c r="C35" s="63"/>
      <c r="D35" s="143"/>
      <c r="E35" s="147"/>
      <c r="F35" s="63"/>
      <c r="G35" s="63"/>
      <c r="H35" s="178"/>
      <c r="I35" s="148"/>
      <c r="J35" s="64"/>
      <c r="K35" s="65"/>
      <c r="L35" s="78"/>
      <c r="M35" s="65"/>
      <c r="N35" s="153"/>
      <c r="O35" s="157">
        <f t="shared" si="0"/>
        <v>0</v>
      </c>
      <c r="P35" s="78"/>
      <c r="Q35" s="78"/>
      <c r="R35" s="79"/>
      <c r="S35" s="494"/>
      <c r="T35" s="496"/>
    </row>
    <row r="36" spans="1:20" x14ac:dyDescent="0.25">
      <c r="A36" s="177">
        <v>10</v>
      </c>
      <c r="B36" s="140"/>
      <c r="C36" s="63"/>
      <c r="D36" s="143"/>
      <c r="E36" s="147"/>
      <c r="F36" s="63"/>
      <c r="G36" s="63"/>
      <c r="H36" s="178"/>
      <c r="I36" s="148"/>
      <c r="J36" s="64"/>
      <c r="K36" s="65"/>
      <c r="L36" s="78"/>
      <c r="M36" s="65"/>
      <c r="N36" s="153"/>
      <c r="O36" s="157">
        <f t="shared" si="0"/>
        <v>0</v>
      </c>
      <c r="P36" s="78"/>
      <c r="Q36" s="78"/>
      <c r="R36" s="79"/>
      <c r="S36" s="494"/>
      <c r="T36" s="496"/>
    </row>
    <row r="37" spans="1:20" ht="15.6" thickBot="1" x14ac:dyDescent="0.3">
      <c r="A37" s="184">
        <v>11</v>
      </c>
      <c r="B37" s="197"/>
      <c r="C37" s="66"/>
      <c r="D37" s="198"/>
      <c r="E37" s="199"/>
      <c r="F37" s="66"/>
      <c r="G37" s="66"/>
      <c r="H37" s="185"/>
      <c r="I37" s="200"/>
      <c r="J37" s="201"/>
      <c r="K37" s="202"/>
      <c r="L37" s="203"/>
      <c r="M37" s="202"/>
      <c r="N37" s="204"/>
      <c r="O37" s="203"/>
      <c r="P37" s="203"/>
      <c r="Q37" s="203"/>
      <c r="R37" s="205"/>
      <c r="S37" s="497"/>
      <c r="T37" s="499"/>
    </row>
    <row r="38" spans="1:20" ht="15.6" x14ac:dyDescent="0.25">
      <c r="I38" s="67" t="s">
        <v>721</v>
      </c>
      <c r="N38" s="228">
        <f>SUM(N27:N37)</f>
        <v>0</v>
      </c>
      <c r="O38" s="468">
        <f>SUM(O27:O37)</f>
        <v>0</v>
      </c>
      <c r="P38" s="468"/>
    </row>
    <row r="40" spans="1:20" x14ac:dyDescent="0.25">
      <c r="C40" s="173" t="s">
        <v>711</v>
      </c>
    </row>
  </sheetData>
  <mergeCells count="37">
    <mergeCell ref="A22:B22"/>
    <mergeCell ref="C22:E23"/>
    <mergeCell ref="F22:H22"/>
    <mergeCell ref="I22:P23"/>
    <mergeCell ref="Q22:R22"/>
    <mergeCell ref="A23:B23"/>
    <mergeCell ref="F23:H23"/>
    <mergeCell ref="Q23:R23"/>
    <mergeCell ref="B24:D24"/>
    <mergeCell ref="F24:I24"/>
    <mergeCell ref="J24:M24"/>
    <mergeCell ref="Q4:T4"/>
    <mergeCell ref="O38:P38"/>
    <mergeCell ref="S24:T26"/>
    <mergeCell ref="S27:T37"/>
    <mergeCell ref="Q18:R18"/>
    <mergeCell ref="S18:T18"/>
    <mergeCell ref="Q19:R20"/>
    <mergeCell ref="S19:S21"/>
    <mergeCell ref="T19:T20"/>
    <mergeCell ref="S22:T23"/>
    <mergeCell ref="Q12:T12"/>
    <mergeCell ref="Q16:T16"/>
    <mergeCell ref="Q17:R17"/>
    <mergeCell ref="S17:T17"/>
    <mergeCell ref="A1:D3"/>
    <mergeCell ref="A4:P21"/>
    <mergeCell ref="Q6:R7"/>
    <mergeCell ref="S6:T7"/>
    <mergeCell ref="Q8:T8"/>
    <mergeCell ref="Q9:T9"/>
    <mergeCell ref="Q10:T11"/>
    <mergeCell ref="E1:S1"/>
    <mergeCell ref="E2:S2"/>
    <mergeCell ref="E3:S3"/>
    <mergeCell ref="T2:T3"/>
    <mergeCell ref="Q5:T5"/>
  </mergeCells>
  <conditionalFormatting sqref="I27:J27 I30:J37">
    <cfRule type="duplicateValues" dxfId="15" priority="3"/>
  </conditionalFormatting>
  <conditionalFormatting sqref="I28:J28">
    <cfRule type="duplicateValues" dxfId="14" priority="2"/>
  </conditionalFormatting>
  <conditionalFormatting sqref="I29:J29">
    <cfRule type="duplicateValues" dxfId="13" priority="1"/>
  </conditionalFormatting>
  <pageMargins left="0.59055118110236227" right="0.19685039370078741" top="0.39370078740157483" bottom="0.39370078740157483" header="0.19685039370078741" footer="0.19685039370078741"/>
  <pageSetup paperSize="9" scale="88" fitToHeight="0" orientation="landscape" r:id="rId1"/>
  <headerFooter alignWithMargins="0">
    <oddFooter>&amp;L&amp;10             str &amp;P z  &amp;N&amp;C&amp;A&amp;R&amp;8 03.10.2012</oddFooter>
  </headerFooter>
  <drawing r:id="rId2"/>
  <legacyDrawing r:id="rId3"/>
  <controls>
    <mc:AlternateContent xmlns:mc="http://schemas.openxmlformats.org/markup-compatibility/2006">
      <mc:Choice Requires="x14">
        <control shapeId="88256" r:id="rId4" name="CheckBox4">
          <controlPr defaultSize="0" autoFill="0" autoLine="0" r:id="rId5">
            <anchor moveWithCells="1">
              <from>
                <xdr:col>16</xdr:col>
                <xdr:colOff>243840</xdr:colOff>
                <xdr:row>7</xdr:row>
                <xdr:rowOff>38100</xdr:rowOff>
              </from>
              <to>
                <xdr:col>19</xdr:col>
                <xdr:colOff>228600</xdr:colOff>
                <xdr:row>8</xdr:row>
                <xdr:rowOff>38100</xdr:rowOff>
              </to>
            </anchor>
          </controlPr>
        </control>
      </mc:Choice>
      <mc:Fallback>
        <control shapeId="88256" r:id="rId4" name="CheckBox4"/>
      </mc:Fallback>
    </mc:AlternateContent>
    <mc:AlternateContent xmlns:mc="http://schemas.openxmlformats.org/markup-compatibility/2006">
      <mc:Choice Requires="x14">
        <control shapeId="88255" r:id="rId6" name="CheckBox3">
          <controlPr defaultSize="0" autoFill="0" autoLine="0" r:id="rId7">
            <anchor moveWithCells="1">
              <from>
                <xdr:col>16</xdr:col>
                <xdr:colOff>137160</xdr:colOff>
                <xdr:row>5</xdr:row>
                <xdr:rowOff>152400</xdr:rowOff>
              </from>
              <to>
                <xdr:col>16</xdr:col>
                <xdr:colOff>1066800</xdr:colOff>
                <xdr:row>6</xdr:row>
                <xdr:rowOff>114300</xdr:rowOff>
              </to>
            </anchor>
          </controlPr>
        </control>
      </mc:Choice>
      <mc:Fallback>
        <control shapeId="88255" r:id="rId6" name="CheckBox3"/>
      </mc:Fallback>
    </mc:AlternateContent>
    <mc:AlternateContent xmlns:mc="http://schemas.openxmlformats.org/markup-compatibility/2006">
      <mc:Choice Requires="x14">
        <control shapeId="88254" r:id="rId8" name="CheckBox2">
          <controlPr defaultSize="0" autoFill="0" autoLine="0" r:id="rId9">
            <anchor moveWithCells="1">
              <from>
                <xdr:col>16</xdr:col>
                <xdr:colOff>114300</xdr:colOff>
                <xdr:row>13</xdr:row>
                <xdr:rowOff>243840</xdr:rowOff>
              </from>
              <to>
                <xdr:col>19</xdr:col>
                <xdr:colOff>381000</xdr:colOff>
                <xdr:row>14</xdr:row>
                <xdr:rowOff>243840</xdr:rowOff>
              </to>
            </anchor>
          </controlPr>
        </control>
      </mc:Choice>
      <mc:Fallback>
        <control shapeId="88254" r:id="rId8" name="CheckBox2"/>
      </mc:Fallback>
    </mc:AlternateContent>
    <mc:AlternateContent xmlns:mc="http://schemas.openxmlformats.org/markup-compatibility/2006">
      <mc:Choice Requires="x14">
        <control shapeId="88253" r:id="rId10" name="CheckBox1">
          <controlPr defaultSize="0" autoFill="0" autoLine="0" r:id="rId11">
            <anchor moveWithCells="1">
              <from>
                <xdr:col>16</xdr:col>
                <xdr:colOff>129540</xdr:colOff>
                <xdr:row>11</xdr:row>
                <xdr:rowOff>236220</xdr:rowOff>
              </from>
              <to>
                <xdr:col>18</xdr:col>
                <xdr:colOff>312420</xdr:colOff>
                <xdr:row>12</xdr:row>
                <xdr:rowOff>220980</xdr:rowOff>
              </to>
            </anchor>
          </controlPr>
        </control>
      </mc:Choice>
      <mc:Fallback>
        <control shapeId="88253" r:id="rId10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>
          <x14:formula1>
            <xm:f>Data!$C$2:$C$15</xm:f>
          </x14:formula1>
          <xm:sqref>S6</xm:sqref>
        </x14:dataValidation>
        <x14:dataValidation type="list" allowBlank="1" showInputMessage="1" showErrorMessage="1">
          <x14:formula1>
            <xm:f>Data!$A$2:$A$4</xm:f>
          </x14:formula1>
          <xm:sqref>S19</xm:sqref>
        </x14:dataValidation>
        <x14:dataValidation type="list" allowBlank="1" showInputMessage="1" showErrorMessage="1">
          <x14:formula1>
            <xm:f>Data!$I$2:$I$4</xm:f>
          </x14:formula1>
          <xm:sqref>S17:T17</xm:sqref>
        </x14:dataValidation>
        <x14:dataValidation type="list" allowBlank="1" showInputMessage="1" showErrorMessage="1">
          <x14:formula1>
            <xm:f>Data!$I$8:$I$11</xm:f>
          </x14:formula1>
          <xm:sqref>S18:T18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13">
    <pageSetUpPr fitToPage="1"/>
  </sheetPr>
  <dimension ref="A1:U41"/>
  <sheetViews>
    <sheetView view="pageBreakPreview" topLeftCell="A16" zoomScale="90" zoomScaleNormal="125" zoomScaleSheetLayoutView="90" workbookViewId="0">
      <selection activeCell="O27" sqref="O27"/>
    </sheetView>
  </sheetViews>
  <sheetFormatPr defaultColWidth="6.81640625" defaultRowHeight="15" outlineLevelCol="1" x14ac:dyDescent="0.25"/>
  <cols>
    <col min="1" max="3" width="6.81640625" style="2" customWidth="1"/>
    <col min="4" max="4" width="6.81640625" style="3" customWidth="1"/>
    <col min="5" max="5" width="6.81640625" style="2" customWidth="1"/>
    <col min="6" max="6" width="6.81640625" style="3" customWidth="1"/>
    <col min="7" max="9" width="6.81640625" style="2" customWidth="1"/>
    <col min="10" max="11" width="6.81640625" style="2" hidden="1" customWidth="1" outlineLevel="1"/>
    <col min="12" max="12" width="6.81640625" style="3" hidden="1" customWidth="1" outlineLevel="1"/>
    <col min="13" max="13" width="6.81640625" style="2" hidden="1" customWidth="1" outlineLevel="1"/>
    <col min="14" max="14" width="6.81640625" style="2" customWidth="1" collapsed="1"/>
    <col min="15" max="15" width="6.81640625" style="3" customWidth="1"/>
    <col min="16" max="16" width="6.81640625" style="1"/>
    <col min="17" max="18" width="14.6328125" style="1" customWidth="1"/>
    <col min="19" max="19" width="6.81640625" style="1" customWidth="1"/>
    <col min="20" max="20" width="14.6328125" style="1" customWidth="1"/>
    <col min="21" max="16384" width="6.81640625" style="1"/>
  </cols>
  <sheetData>
    <row r="1" spans="1:21" ht="20.100000000000001" customHeight="1" x14ac:dyDescent="0.3">
      <c r="A1" s="322"/>
      <c r="B1" s="469"/>
      <c r="C1" s="469"/>
      <c r="D1" s="469"/>
      <c r="E1" s="591" t="s">
        <v>740</v>
      </c>
      <c r="F1" s="591"/>
      <c r="G1" s="591"/>
      <c r="H1" s="591"/>
      <c r="I1" s="591"/>
      <c r="J1" s="591"/>
      <c r="K1" s="591"/>
      <c r="L1" s="591"/>
      <c r="M1" s="591"/>
      <c r="N1" s="591" t="s">
        <v>140</v>
      </c>
      <c r="O1" s="591"/>
      <c r="P1" s="591"/>
      <c r="Q1" s="591"/>
      <c r="R1" s="591"/>
      <c r="S1" s="592"/>
      <c r="T1" s="170" t="s">
        <v>140</v>
      </c>
    </row>
    <row r="2" spans="1:21" ht="20.100000000000001" customHeight="1" x14ac:dyDescent="0.25">
      <c r="A2" s="470"/>
      <c r="B2" s="471"/>
      <c r="C2" s="471"/>
      <c r="D2" s="471"/>
      <c r="E2" s="523" t="s">
        <v>727</v>
      </c>
      <c r="F2" s="523"/>
      <c r="G2" s="523"/>
      <c r="H2" s="523"/>
      <c r="I2" s="523"/>
      <c r="J2" s="523"/>
      <c r="K2" s="523"/>
      <c r="L2" s="523"/>
      <c r="M2" s="523"/>
      <c r="N2" s="523">
        <f>'FORMULARZ ZAMÓWIENIA - OKŁADKA'!N2:O3</f>
        <v>45027</v>
      </c>
      <c r="O2" s="523"/>
      <c r="P2" s="523"/>
      <c r="Q2" s="523"/>
      <c r="R2" s="523"/>
      <c r="S2" s="524"/>
      <c r="T2" s="590">
        <f>'FORMULARZ ZAMÓWIENIA - OKŁADKA'!N2</f>
        <v>45027</v>
      </c>
    </row>
    <row r="3" spans="1:21" ht="20.100000000000001" customHeight="1" thickBot="1" x14ac:dyDescent="0.3">
      <c r="A3" s="470"/>
      <c r="B3" s="471"/>
      <c r="C3" s="471"/>
      <c r="D3" s="471"/>
      <c r="E3" s="525" t="s">
        <v>728</v>
      </c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6"/>
      <c r="T3" s="516"/>
    </row>
    <row r="4" spans="1:21" ht="20.100000000000001" customHeight="1" x14ac:dyDescent="0.25">
      <c r="A4" s="534"/>
      <c r="B4" s="535"/>
      <c r="C4" s="535"/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6"/>
      <c r="Q4" s="527" t="s">
        <v>730</v>
      </c>
      <c r="R4" s="528"/>
      <c r="S4" s="528"/>
      <c r="T4" s="529"/>
    </row>
    <row r="5" spans="1:21" ht="20.100000000000001" customHeight="1" x14ac:dyDescent="0.25">
      <c r="A5" s="537"/>
      <c r="B5" s="538"/>
      <c r="C5" s="538"/>
      <c r="D5" s="538"/>
      <c r="E5" s="538"/>
      <c r="F5" s="538"/>
      <c r="G5" s="538"/>
      <c r="H5" s="538"/>
      <c r="I5" s="538"/>
      <c r="J5" s="538"/>
      <c r="K5" s="538"/>
      <c r="L5" s="538"/>
      <c r="M5" s="538"/>
      <c r="N5" s="538"/>
      <c r="O5" s="538"/>
      <c r="P5" s="539"/>
      <c r="Q5" s="564" t="s">
        <v>729</v>
      </c>
      <c r="R5" s="565"/>
      <c r="S5" s="565"/>
      <c r="T5" s="566"/>
    </row>
    <row r="6" spans="1:21" ht="20.100000000000001" customHeight="1" x14ac:dyDescent="0.25">
      <c r="A6" s="537"/>
      <c r="B6" s="538"/>
      <c r="C6" s="538"/>
      <c r="D6" s="538"/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9"/>
      <c r="Q6" s="530"/>
      <c r="R6" s="531"/>
      <c r="S6" s="517" t="s">
        <v>123</v>
      </c>
      <c r="T6" s="518"/>
      <c r="U6" s="1" t="s">
        <v>697</v>
      </c>
    </row>
    <row r="7" spans="1:21" ht="20.100000000000001" customHeight="1" x14ac:dyDescent="0.25">
      <c r="A7" s="537"/>
      <c r="B7" s="538"/>
      <c r="C7" s="538"/>
      <c r="D7" s="538"/>
      <c r="E7" s="538"/>
      <c r="F7" s="538"/>
      <c r="G7" s="538"/>
      <c r="H7" s="538"/>
      <c r="I7" s="538"/>
      <c r="J7" s="538"/>
      <c r="K7" s="538"/>
      <c r="L7" s="538"/>
      <c r="M7" s="538"/>
      <c r="N7" s="538"/>
      <c r="O7" s="538"/>
      <c r="P7" s="539"/>
      <c r="Q7" s="532"/>
      <c r="R7" s="533"/>
      <c r="S7" s="519"/>
      <c r="T7" s="520"/>
    </row>
    <row r="8" spans="1:21" ht="20.100000000000001" customHeight="1" x14ac:dyDescent="0.25">
      <c r="A8" s="537"/>
      <c r="B8" s="538"/>
      <c r="C8" s="538"/>
      <c r="D8" s="538"/>
      <c r="E8" s="538"/>
      <c r="F8" s="538"/>
      <c r="G8" s="538"/>
      <c r="H8" s="538"/>
      <c r="I8" s="538"/>
      <c r="J8" s="538"/>
      <c r="K8" s="538"/>
      <c r="L8" s="538"/>
      <c r="M8" s="538"/>
      <c r="N8" s="538"/>
      <c r="O8" s="538"/>
      <c r="P8" s="539"/>
      <c r="Q8" s="543"/>
      <c r="R8" s="544"/>
      <c r="S8" s="544"/>
      <c r="T8" s="545"/>
    </row>
    <row r="9" spans="1:21" ht="20.100000000000001" customHeight="1" x14ac:dyDescent="0.25">
      <c r="A9" s="537"/>
      <c r="B9" s="538"/>
      <c r="C9" s="538"/>
      <c r="D9" s="538"/>
      <c r="E9" s="538"/>
      <c r="F9" s="538"/>
      <c r="G9" s="538"/>
      <c r="H9" s="538"/>
      <c r="I9" s="538"/>
      <c r="J9" s="538"/>
      <c r="K9" s="538"/>
      <c r="L9" s="538"/>
      <c r="M9" s="538"/>
      <c r="N9" s="538"/>
      <c r="O9" s="538"/>
      <c r="P9" s="539"/>
      <c r="Q9" s="500" t="s">
        <v>142</v>
      </c>
      <c r="R9" s="501"/>
      <c r="S9" s="501"/>
      <c r="T9" s="502"/>
      <c r="U9" s="77"/>
    </row>
    <row r="10" spans="1:21" ht="20.100000000000001" customHeight="1" x14ac:dyDescent="0.25">
      <c r="A10" s="537"/>
      <c r="B10" s="538"/>
      <c r="C10" s="538"/>
      <c r="D10" s="538"/>
      <c r="E10" s="538"/>
      <c r="F10" s="538"/>
      <c r="G10" s="538"/>
      <c r="H10" s="538"/>
      <c r="I10" s="538"/>
      <c r="J10" s="538"/>
      <c r="K10" s="538"/>
      <c r="L10" s="538"/>
      <c r="M10" s="538"/>
      <c r="N10" s="538"/>
      <c r="O10" s="538"/>
      <c r="P10" s="539"/>
      <c r="Q10" s="324" t="s">
        <v>702</v>
      </c>
      <c r="R10" s="325"/>
      <c r="S10" s="325"/>
      <c r="T10" s="503"/>
    </row>
    <row r="11" spans="1:21" ht="20.100000000000001" customHeight="1" thickBot="1" x14ac:dyDescent="0.3">
      <c r="A11" s="537"/>
      <c r="B11" s="538"/>
      <c r="C11" s="538"/>
      <c r="D11" s="538"/>
      <c r="E11" s="538"/>
      <c r="F11" s="538"/>
      <c r="G11" s="538"/>
      <c r="H11" s="538"/>
      <c r="I11" s="538"/>
      <c r="J11" s="538"/>
      <c r="K11" s="538"/>
      <c r="L11" s="538"/>
      <c r="M11" s="538"/>
      <c r="N11" s="538"/>
      <c r="O11" s="538"/>
      <c r="P11" s="539"/>
      <c r="Q11" s="326"/>
      <c r="R11" s="327"/>
      <c r="S11" s="327"/>
      <c r="T11" s="504"/>
      <c r="U11" s="1" t="s">
        <v>698</v>
      </c>
    </row>
    <row r="12" spans="1:21" ht="20.100000000000001" customHeight="1" x14ac:dyDescent="0.25">
      <c r="A12" s="537"/>
      <c r="B12" s="538"/>
      <c r="C12" s="538"/>
      <c r="D12" s="538"/>
      <c r="E12" s="538"/>
      <c r="F12" s="538"/>
      <c r="G12" s="538"/>
      <c r="H12" s="538"/>
      <c r="I12" s="538"/>
      <c r="J12" s="538"/>
      <c r="K12" s="538"/>
      <c r="L12" s="538"/>
      <c r="M12" s="538"/>
      <c r="N12" s="538"/>
      <c r="O12" s="538"/>
      <c r="P12" s="539"/>
      <c r="Q12" s="546" t="s">
        <v>703</v>
      </c>
      <c r="R12" s="547"/>
      <c r="S12" s="547"/>
      <c r="T12" s="548"/>
    </row>
    <row r="13" spans="1:21" ht="20.100000000000001" customHeight="1" x14ac:dyDescent="0.25">
      <c r="A13" s="537"/>
      <c r="B13" s="538"/>
      <c r="C13" s="538"/>
      <c r="D13" s="538"/>
      <c r="E13" s="538"/>
      <c r="F13" s="538"/>
      <c r="G13" s="538"/>
      <c r="H13" s="538"/>
      <c r="I13" s="538"/>
      <c r="J13" s="538"/>
      <c r="K13" s="538"/>
      <c r="L13" s="538"/>
      <c r="M13" s="538"/>
      <c r="N13" s="538"/>
      <c r="O13" s="538"/>
      <c r="P13" s="539"/>
      <c r="Q13" s="135"/>
      <c r="R13" s="136"/>
      <c r="S13" s="136"/>
      <c r="T13" s="138"/>
    </row>
    <row r="14" spans="1:21" ht="20.100000000000001" customHeight="1" x14ac:dyDescent="0.25">
      <c r="A14" s="537"/>
      <c r="B14" s="538"/>
      <c r="C14" s="538"/>
      <c r="D14" s="538"/>
      <c r="E14" s="538"/>
      <c r="F14" s="538"/>
      <c r="G14" s="538"/>
      <c r="H14" s="538"/>
      <c r="I14" s="538"/>
      <c r="J14" s="538"/>
      <c r="K14" s="538"/>
      <c r="L14" s="538"/>
      <c r="M14" s="538"/>
      <c r="N14" s="538"/>
      <c r="O14" s="538"/>
      <c r="P14" s="539"/>
      <c r="Q14" s="188" t="s">
        <v>722</v>
      </c>
      <c r="R14" s="136"/>
      <c r="S14" s="136"/>
      <c r="T14" s="137"/>
    </row>
    <row r="15" spans="1:21" ht="20.100000000000001" customHeight="1" x14ac:dyDescent="0.25">
      <c r="A15" s="537"/>
      <c r="B15" s="538"/>
      <c r="C15" s="538"/>
      <c r="D15" s="538"/>
      <c r="E15" s="538"/>
      <c r="F15" s="538"/>
      <c r="G15" s="538"/>
      <c r="H15" s="538"/>
      <c r="I15" s="538"/>
      <c r="J15" s="538"/>
      <c r="K15" s="538"/>
      <c r="L15" s="538"/>
      <c r="M15" s="538"/>
      <c r="N15" s="538"/>
      <c r="O15" s="538"/>
      <c r="P15" s="539"/>
      <c r="Q15" s="135"/>
      <c r="R15" s="136"/>
      <c r="S15" s="136"/>
      <c r="T15" s="138"/>
    </row>
    <row r="16" spans="1:21" ht="20.100000000000001" customHeight="1" thickBot="1" x14ac:dyDescent="0.3">
      <c r="A16" s="537"/>
      <c r="B16" s="538"/>
      <c r="C16" s="538"/>
      <c r="D16" s="538"/>
      <c r="E16" s="538"/>
      <c r="F16" s="538"/>
      <c r="G16" s="538"/>
      <c r="H16" s="538"/>
      <c r="I16" s="538"/>
      <c r="J16" s="538"/>
      <c r="K16" s="538"/>
      <c r="L16" s="538"/>
      <c r="M16" s="538"/>
      <c r="N16" s="538"/>
      <c r="O16" s="538"/>
      <c r="P16" s="539"/>
      <c r="Q16" s="549" t="s">
        <v>678</v>
      </c>
      <c r="R16" s="550"/>
      <c r="S16" s="550"/>
      <c r="T16" s="551"/>
    </row>
    <row r="17" spans="1:21" ht="20.100000000000001" customHeight="1" thickBot="1" x14ac:dyDescent="0.35">
      <c r="A17" s="537"/>
      <c r="B17" s="538"/>
      <c r="C17" s="538"/>
      <c r="D17" s="538"/>
      <c r="E17" s="538"/>
      <c r="F17" s="538"/>
      <c r="G17" s="538"/>
      <c r="H17" s="538"/>
      <c r="I17" s="538"/>
      <c r="J17" s="538"/>
      <c r="K17" s="538"/>
      <c r="L17" s="538"/>
      <c r="M17" s="538"/>
      <c r="N17" s="538"/>
      <c r="O17" s="538"/>
      <c r="P17" s="539"/>
      <c r="Q17" s="578" t="s">
        <v>719</v>
      </c>
      <c r="R17" s="579"/>
      <c r="S17" s="576" t="s">
        <v>393</v>
      </c>
      <c r="T17" s="577"/>
      <c r="U17" s="1" t="s">
        <v>717</v>
      </c>
    </row>
    <row r="18" spans="1:21" ht="20.100000000000001" customHeight="1" thickBot="1" x14ac:dyDescent="0.35">
      <c r="A18" s="537"/>
      <c r="B18" s="538"/>
      <c r="C18" s="538"/>
      <c r="D18" s="538"/>
      <c r="E18" s="538"/>
      <c r="F18" s="538"/>
      <c r="G18" s="538"/>
      <c r="H18" s="538"/>
      <c r="I18" s="538"/>
      <c r="J18" s="538"/>
      <c r="K18" s="538"/>
      <c r="L18" s="538"/>
      <c r="M18" s="538"/>
      <c r="N18" s="538"/>
      <c r="O18" s="538"/>
      <c r="P18" s="539"/>
      <c r="Q18" s="578" t="s">
        <v>718</v>
      </c>
      <c r="R18" s="579"/>
      <c r="S18" s="580" t="s">
        <v>522</v>
      </c>
      <c r="T18" s="580"/>
      <c r="U18" s="1" t="s">
        <v>720</v>
      </c>
    </row>
    <row r="19" spans="1:21" ht="20.100000000000001" customHeight="1" x14ac:dyDescent="0.25">
      <c r="A19" s="537"/>
      <c r="B19" s="538"/>
      <c r="C19" s="538"/>
      <c r="D19" s="538"/>
      <c r="E19" s="538"/>
      <c r="F19" s="538"/>
      <c r="G19" s="538"/>
      <c r="H19" s="538"/>
      <c r="I19" s="538"/>
      <c r="J19" s="538"/>
      <c r="K19" s="538"/>
      <c r="L19" s="538"/>
      <c r="M19" s="538"/>
      <c r="N19" s="538"/>
      <c r="O19" s="538"/>
      <c r="P19" s="539"/>
      <c r="Q19" s="277" t="s">
        <v>13</v>
      </c>
      <c r="R19" s="278"/>
      <c r="S19" s="559" t="s">
        <v>106</v>
      </c>
      <c r="T19" s="599" t="s">
        <v>14</v>
      </c>
    </row>
    <row r="20" spans="1:21" ht="20.100000000000001" customHeight="1" x14ac:dyDescent="0.25">
      <c r="A20" s="537"/>
      <c r="B20" s="538"/>
      <c r="C20" s="538"/>
      <c r="D20" s="538"/>
      <c r="E20" s="538"/>
      <c r="F20" s="538"/>
      <c r="G20" s="538"/>
      <c r="H20" s="538"/>
      <c r="I20" s="538"/>
      <c r="J20" s="538"/>
      <c r="K20" s="538"/>
      <c r="L20" s="538"/>
      <c r="M20" s="538"/>
      <c r="N20" s="538"/>
      <c r="O20" s="538"/>
      <c r="P20" s="539"/>
      <c r="Q20" s="281"/>
      <c r="R20" s="280"/>
      <c r="S20" s="560"/>
      <c r="T20" s="600"/>
    </row>
    <row r="21" spans="1:21" ht="20.100000000000001" customHeight="1" thickBot="1" x14ac:dyDescent="0.3">
      <c r="A21" s="540"/>
      <c r="B21" s="541"/>
      <c r="C21" s="541"/>
      <c r="D21" s="541"/>
      <c r="E21" s="541"/>
      <c r="F21" s="541"/>
      <c r="G21" s="541"/>
      <c r="H21" s="541"/>
      <c r="I21" s="541"/>
      <c r="J21" s="541"/>
      <c r="K21" s="541"/>
      <c r="L21" s="541"/>
      <c r="M21" s="541"/>
      <c r="N21" s="541"/>
      <c r="O21" s="541"/>
      <c r="P21" s="542"/>
      <c r="Q21" s="175" t="s">
        <v>84</v>
      </c>
      <c r="R21" s="176"/>
      <c r="S21" s="561"/>
      <c r="T21" s="139" t="s">
        <v>704</v>
      </c>
    </row>
    <row r="22" spans="1:21" ht="15" customHeight="1" x14ac:dyDescent="0.25">
      <c r="A22" s="489" t="s">
        <v>30</v>
      </c>
      <c r="B22" s="490"/>
      <c r="C22" s="505"/>
      <c r="D22" s="506"/>
      <c r="E22" s="588"/>
      <c r="F22" s="487" t="s">
        <v>33</v>
      </c>
      <c r="G22" s="487"/>
      <c r="H22" s="487"/>
      <c r="I22" s="509" t="s">
        <v>743</v>
      </c>
      <c r="J22" s="510"/>
      <c r="K22" s="510"/>
      <c r="L22" s="510"/>
      <c r="M22" s="510"/>
      <c r="N22" s="510"/>
      <c r="O22" s="510"/>
      <c r="P22" s="511"/>
      <c r="Q22" s="474" t="s">
        <v>7</v>
      </c>
      <c r="R22" s="475"/>
      <c r="S22" s="555"/>
      <c r="T22" s="555"/>
    </row>
    <row r="23" spans="1:21" ht="15.6" thickBot="1" x14ac:dyDescent="0.3">
      <c r="A23" s="478" t="s">
        <v>127</v>
      </c>
      <c r="B23" s="479"/>
      <c r="C23" s="507"/>
      <c r="D23" s="508"/>
      <c r="E23" s="589"/>
      <c r="F23" s="488" t="s">
        <v>126</v>
      </c>
      <c r="G23" s="488"/>
      <c r="H23" s="488"/>
      <c r="I23" s="512"/>
      <c r="J23" s="513"/>
      <c r="K23" s="513"/>
      <c r="L23" s="513"/>
      <c r="M23" s="513"/>
      <c r="N23" s="513"/>
      <c r="O23" s="513"/>
      <c r="P23" s="514"/>
      <c r="Q23" s="476" t="s">
        <v>34</v>
      </c>
      <c r="R23" s="477"/>
      <c r="S23" s="557"/>
      <c r="T23" s="557"/>
    </row>
    <row r="24" spans="1:21" ht="27.6" x14ac:dyDescent="0.25">
      <c r="A24" s="126" t="s">
        <v>396</v>
      </c>
      <c r="B24" s="593" t="s">
        <v>686</v>
      </c>
      <c r="C24" s="594"/>
      <c r="D24" s="595"/>
      <c r="E24" s="74" t="s">
        <v>687</v>
      </c>
      <c r="F24" s="483" t="s">
        <v>694</v>
      </c>
      <c r="G24" s="585"/>
      <c r="H24" s="585"/>
      <c r="I24" s="586"/>
      <c r="J24" s="596" t="s">
        <v>693</v>
      </c>
      <c r="K24" s="587"/>
      <c r="L24" s="587"/>
      <c r="M24" s="597"/>
      <c r="N24" s="149" t="s">
        <v>133</v>
      </c>
      <c r="O24" s="81" t="s">
        <v>688</v>
      </c>
      <c r="P24" s="71" t="s">
        <v>132</v>
      </c>
      <c r="Q24" s="154" t="s">
        <v>129</v>
      </c>
      <c r="R24" s="122" t="s">
        <v>26</v>
      </c>
      <c r="S24" s="598"/>
      <c r="T24" s="493"/>
    </row>
    <row r="25" spans="1:21" ht="27.6" x14ac:dyDescent="0.25">
      <c r="A25" s="125" t="s">
        <v>128</v>
      </c>
      <c r="B25" s="131" t="s">
        <v>679</v>
      </c>
      <c r="C25" s="132" t="s">
        <v>725</v>
      </c>
      <c r="D25" s="133" t="s">
        <v>726</v>
      </c>
      <c r="E25" s="127" t="s">
        <v>681</v>
      </c>
      <c r="F25" s="111" t="s">
        <v>682</v>
      </c>
      <c r="G25" s="111" t="s">
        <v>683</v>
      </c>
      <c r="H25" s="111" t="s">
        <v>684</v>
      </c>
      <c r="I25" s="144" t="s">
        <v>685</v>
      </c>
      <c r="J25" s="69" t="s">
        <v>689</v>
      </c>
      <c r="K25" s="80" t="s">
        <v>690</v>
      </c>
      <c r="L25" s="191" t="s">
        <v>691</v>
      </c>
      <c r="M25" s="80" t="s">
        <v>692</v>
      </c>
      <c r="N25" s="150" t="s">
        <v>130</v>
      </c>
      <c r="O25" s="68" t="s">
        <v>696</v>
      </c>
      <c r="P25" s="155" t="s">
        <v>131</v>
      </c>
      <c r="Q25" s="156" t="s">
        <v>136</v>
      </c>
      <c r="R25" s="124" t="s">
        <v>135</v>
      </c>
      <c r="S25" s="494"/>
      <c r="T25" s="496"/>
    </row>
    <row r="26" spans="1:21" ht="15.6" thickBot="1" x14ac:dyDescent="0.3">
      <c r="A26" s="72" t="s">
        <v>139</v>
      </c>
      <c r="B26" s="105">
        <v>400</v>
      </c>
      <c r="C26" s="101">
        <v>300</v>
      </c>
      <c r="D26" s="108">
        <v>500</v>
      </c>
      <c r="E26" s="105">
        <v>30</v>
      </c>
      <c r="F26" s="103">
        <v>20</v>
      </c>
      <c r="G26" s="103">
        <v>20</v>
      </c>
      <c r="H26" s="103">
        <v>20</v>
      </c>
      <c r="I26" s="108">
        <v>20</v>
      </c>
      <c r="J26" s="102">
        <v>10</v>
      </c>
      <c r="K26" s="104">
        <v>10</v>
      </c>
      <c r="L26" s="103">
        <v>25</v>
      </c>
      <c r="M26" s="104">
        <v>32</v>
      </c>
      <c r="N26" s="151">
        <v>5</v>
      </c>
      <c r="O26" s="102">
        <v>0</v>
      </c>
      <c r="P26" s="103" t="s">
        <v>134</v>
      </c>
      <c r="Q26" s="103" t="s">
        <v>138</v>
      </c>
      <c r="R26" s="108" t="s">
        <v>137</v>
      </c>
      <c r="S26" s="494"/>
      <c r="T26" s="496"/>
    </row>
    <row r="27" spans="1:21" x14ac:dyDescent="0.25">
      <c r="A27" s="177">
        <v>1</v>
      </c>
      <c r="B27" s="141"/>
      <c r="C27" s="178"/>
      <c r="D27" s="142"/>
      <c r="E27" s="145"/>
      <c r="F27" s="129"/>
      <c r="G27" s="129"/>
      <c r="H27" s="129"/>
      <c r="I27" s="146"/>
      <c r="J27" s="130"/>
      <c r="K27" s="179"/>
      <c r="L27" s="222"/>
      <c r="M27" s="179"/>
      <c r="N27" s="152"/>
      <c r="O27" s="157">
        <f>MAX(C27:D27)*B27*N27/1000000</f>
        <v>0</v>
      </c>
      <c r="P27" s="158"/>
      <c r="Q27" s="158"/>
      <c r="R27" s="99"/>
      <c r="S27" s="494"/>
      <c r="T27" s="496"/>
    </row>
    <row r="28" spans="1:21" x14ac:dyDescent="0.25">
      <c r="A28" s="177">
        <v>2</v>
      </c>
      <c r="B28" s="141"/>
      <c r="C28" s="178"/>
      <c r="D28" s="142"/>
      <c r="E28" s="145"/>
      <c r="F28" s="129"/>
      <c r="G28" s="129"/>
      <c r="H28" s="129"/>
      <c r="I28" s="146"/>
      <c r="J28" s="130"/>
      <c r="K28" s="179"/>
      <c r="L28" s="158"/>
      <c r="M28" s="179"/>
      <c r="N28" s="152"/>
      <c r="O28" s="157"/>
      <c r="P28" s="158"/>
      <c r="Q28" s="158"/>
      <c r="R28" s="99"/>
      <c r="S28" s="494"/>
      <c r="T28" s="496"/>
    </row>
    <row r="29" spans="1:21" x14ac:dyDescent="0.25">
      <c r="A29" s="177">
        <v>3</v>
      </c>
      <c r="B29" s="141"/>
      <c r="C29" s="178"/>
      <c r="D29" s="142"/>
      <c r="E29" s="145"/>
      <c r="F29" s="129"/>
      <c r="G29" s="129"/>
      <c r="H29" s="129"/>
      <c r="I29" s="146"/>
      <c r="J29" s="130"/>
      <c r="K29" s="179"/>
      <c r="L29" s="158"/>
      <c r="M29" s="179"/>
      <c r="N29" s="152"/>
      <c r="O29" s="157"/>
      <c r="P29" s="158"/>
      <c r="Q29" s="158"/>
      <c r="R29" s="99"/>
      <c r="S29" s="494"/>
      <c r="T29" s="496"/>
    </row>
    <row r="30" spans="1:21" x14ac:dyDescent="0.25">
      <c r="A30" s="177">
        <v>4</v>
      </c>
      <c r="B30" s="140"/>
      <c r="C30" s="63"/>
      <c r="D30" s="143"/>
      <c r="E30" s="147"/>
      <c r="F30" s="63"/>
      <c r="G30" s="63"/>
      <c r="H30" s="178"/>
      <c r="I30" s="148"/>
      <c r="J30" s="64"/>
      <c r="K30" s="65"/>
      <c r="L30" s="78"/>
      <c r="M30" s="65"/>
      <c r="N30" s="153"/>
      <c r="O30" s="78"/>
      <c r="P30" s="78"/>
      <c r="Q30" s="78"/>
      <c r="R30" s="79"/>
      <c r="S30" s="494"/>
      <c r="T30" s="496"/>
    </row>
    <row r="31" spans="1:21" x14ac:dyDescent="0.25">
      <c r="A31" s="177">
        <v>5</v>
      </c>
      <c r="B31" s="140"/>
      <c r="C31" s="63"/>
      <c r="D31" s="143"/>
      <c r="E31" s="147"/>
      <c r="F31" s="63"/>
      <c r="G31" s="63"/>
      <c r="H31" s="178"/>
      <c r="I31" s="148"/>
      <c r="J31" s="64"/>
      <c r="K31" s="65"/>
      <c r="L31" s="78"/>
      <c r="M31" s="65"/>
      <c r="N31" s="153"/>
      <c r="O31" s="78"/>
      <c r="P31" s="78"/>
      <c r="Q31" s="78"/>
      <c r="R31" s="79"/>
      <c r="S31" s="494"/>
      <c r="T31" s="496"/>
    </row>
    <row r="32" spans="1:21" x14ac:dyDescent="0.25">
      <c r="A32" s="177">
        <v>6</v>
      </c>
      <c r="B32" s="140"/>
      <c r="C32" s="63"/>
      <c r="D32" s="143"/>
      <c r="E32" s="147"/>
      <c r="F32" s="63"/>
      <c r="G32" s="63"/>
      <c r="H32" s="178"/>
      <c r="I32" s="148"/>
      <c r="J32" s="64"/>
      <c r="K32" s="65"/>
      <c r="L32" s="78"/>
      <c r="M32" s="65"/>
      <c r="N32" s="153"/>
      <c r="O32" s="78"/>
      <c r="P32" s="78"/>
      <c r="Q32" s="78"/>
      <c r="R32" s="79"/>
      <c r="S32" s="494"/>
      <c r="T32" s="496"/>
    </row>
    <row r="33" spans="1:20" x14ac:dyDescent="0.25">
      <c r="A33" s="177">
        <v>7</v>
      </c>
      <c r="B33" s="140"/>
      <c r="C33" s="63"/>
      <c r="D33" s="143"/>
      <c r="E33" s="147"/>
      <c r="F33" s="63"/>
      <c r="G33" s="63"/>
      <c r="H33" s="178"/>
      <c r="I33" s="148"/>
      <c r="J33" s="64"/>
      <c r="K33" s="65"/>
      <c r="L33" s="78"/>
      <c r="M33" s="65"/>
      <c r="N33" s="153"/>
      <c r="O33" s="78"/>
      <c r="P33" s="78"/>
      <c r="Q33" s="78"/>
      <c r="R33" s="79"/>
      <c r="S33" s="494"/>
      <c r="T33" s="496"/>
    </row>
    <row r="34" spans="1:20" x14ac:dyDescent="0.25">
      <c r="A34" s="177">
        <v>8</v>
      </c>
      <c r="B34" s="140"/>
      <c r="C34" s="63"/>
      <c r="D34" s="143"/>
      <c r="E34" s="147"/>
      <c r="F34" s="63"/>
      <c r="G34" s="63"/>
      <c r="H34" s="178"/>
      <c r="I34" s="148"/>
      <c r="J34" s="64"/>
      <c r="K34" s="65"/>
      <c r="L34" s="78"/>
      <c r="M34" s="65"/>
      <c r="N34" s="153"/>
      <c r="O34" s="78"/>
      <c r="P34" s="78"/>
      <c r="Q34" s="78"/>
      <c r="R34" s="79"/>
      <c r="S34" s="494"/>
      <c r="T34" s="496"/>
    </row>
    <row r="35" spans="1:20" x14ac:dyDescent="0.25">
      <c r="A35" s="177">
        <v>9</v>
      </c>
      <c r="B35" s="140"/>
      <c r="C35" s="63"/>
      <c r="D35" s="143"/>
      <c r="E35" s="147"/>
      <c r="F35" s="63"/>
      <c r="G35" s="63"/>
      <c r="H35" s="178"/>
      <c r="I35" s="148"/>
      <c r="J35" s="64"/>
      <c r="K35" s="65"/>
      <c r="L35" s="78"/>
      <c r="M35" s="65"/>
      <c r="N35" s="153"/>
      <c r="O35" s="78"/>
      <c r="P35" s="78"/>
      <c r="Q35" s="78"/>
      <c r="R35" s="79"/>
      <c r="S35" s="494"/>
      <c r="T35" s="496"/>
    </row>
    <row r="36" spans="1:20" x14ac:dyDescent="0.25">
      <c r="A36" s="177">
        <v>10</v>
      </c>
      <c r="B36" s="140"/>
      <c r="C36" s="63"/>
      <c r="D36" s="143"/>
      <c r="E36" s="147"/>
      <c r="F36" s="63"/>
      <c r="G36" s="63"/>
      <c r="H36" s="178"/>
      <c r="I36" s="148"/>
      <c r="J36" s="64"/>
      <c r="K36" s="65"/>
      <c r="L36" s="78"/>
      <c r="M36" s="65"/>
      <c r="N36" s="153"/>
      <c r="O36" s="78"/>
      <c r="P36" s="78"/>
      <c r="Q36" s="78"/>
      <c r="R36" s="79"/>
      <c r="S36" s="494"/>
      <c r="T36" s="496"/>
    </row>
    <row r="37" spans="1:20" ht="15.6" thickBot="1" x14ac:dyDescent="0.3">
      <c r="A37" s="184">
        <v>11</v>
      </c>
      <c r="B37" s="197"/>
      <c r="C37" s="66"/>
      <c r="D37" s="198"/>
      <c r="E37" s="199"/>
      <c r="F37" s="66"/>
      <c r="G37" s="66"/>
      <c r="H37" s="185"/>
      <c r="I37" s="200"/>
      <c r="J37" s="201"/>
      <c r="K37" s="202"/>
      <c r="L37" s="203"/>
      <c r="M37" s="202"/>
      <c r="N37" s="204"/>
      <c r="O37" s="203"/>
      <c r="P37" s="203"/>
      <c r="Q37" s="203"/>
      <c r="R37" s="205"/>
      <c r="S37" s="497"/>
      <c r="T37" s="499"/>
    </row>
    <row r="38" spans="1:20" ht="15.6" x14ac:dyDescent="0.25">
      <c r="I38" s="67" t="s">
        <v>721</v>
      </c>
      <c r="N38" s="228">
        <f>SUM(N27:N37)</f>
        <v>0</v>
      </c>
      <c r="O38" s="468">
        <f>SUM(O27:O37)</f>
        <v>0</v>
      </c>
      <c r="P38" s="468"/>
    </row>
    <row r="41" spans="1:20" x14ac:dyDescent="0.25">
      <c r="C41" s="173" t="s">
        <v>711</v>
      </c>
    </row>
  </sheetData>
  <mergeCells count="37">
    <mergeCell ref="B24:D24"/>
    <mergeCell ref="F24:I24"/>
    <mergeCell ref="J24:M24"/>
    <mergeCell ref="S24:T26"/>
    <mergeCell ref="S27:T37"/>
    <mergeCell ref="O38:P38"/>
    <mergeCell ref="T2:T3"/>
    <mergeCell ref="Q5:T5"/>
    <mergeCell ref="A22:B22"/>
    <mergeCell ref="C22:E23"/>
    <mergeCell ref="F22:H22"/>
    <mergeCell ref="I22:P23"/>
    <mergeCell ref="Q22:R22"/>
    <mergeCell ref="S22:T23"/>
    <mergeCell ref="A23:B23"/>
    <mergeCell ref="F23:H23"/>
    <mergeCell ref="Q23:R23"/>
    <mergeCell ref="Q10:T11"/>
    <mergeCell ref="Q12:T12"/>
    <mergeCell ref="Q16:T16"/>
    <mergeCell ref="Q17:R17"/>
    <mergeCell ref="A1:D3"/>
    <mergeCell ref="E1:S1"/>
    <mergeCell ref="E2:S2"/>
    <mergeCell ref="E3:S3"/>
    <mergeCell ref="A4:P21"/>
    <mergeCell ref="Q4:T4"/>
    <mergeCell ref="Q6:R7"/>
    <mergeCell ref="S6:T7"/>
    <mergeCell ref="Q8:T8"/>
    <mergeCell ref="Q9:T9"/>
    <mergeCell ref="S17:T17"/>
    <mergeCell ref="Q18:R18"/>
    <mergeCell ref="S18:T18"/>
    <mergeCell ref="Q19:R20"/>
    <mergeCell ref="S19:S21"/>
    <mergeCell ref="T19:T20"/>
  </mergeCells>
  <conditionalFormatting sqref="I27:J27 I30:J37">
    <cfRule type="duplicateValues" dxfId="12" priority="3"/>
  </conditionalFormatting>
  <conditionalFormatting sqref="I28:J28">
    <cfRule type="duplicateValues" dxfId="11" priority="2"/>
  </conditionalFormatting>
  <conditionalFormatting sqref="I29:J29">
    <cfRule type="duplicateValues" dxfId="10" priority="1"/>
  </conditionalFormatting>
  <pageMargins left="0.59055118110236227" right="0.19685039370078741" top="0.39370078740157483" bottom="0.39370078740157483" header="0.19685039370078741" footer="0.19685039370078741"/>
  <pageSetup paperSize="9" scale="88" fitToHeight="0" orientation="landscape" r:id="rId1"/>
  <headerFooter alignWithMargins="0">
    <oddFooter>&amp;L&amp;10             str &amp;P z  &amp;N&amp;C&amp;A&amp;R&amp;8 03.10.2012</oddFooter>
  </headerFooter>
  <drawing r:id="rId2"/>
  <legacyDrawing r:id="rId3"/>
  <controls>
    <mc:AlternateContent xmlns:mc="http://schemas.openxmlformats.org/markup-compatibility/2006">
      <mc:Choice Requires="x14">
        <control shapeId="89256" r:id="rId4" name="CheckBox4">
          <controlPr defaultSize="0" autoFill="0" autoLine="0" r:id="rId5">
            <anchor moveWithCells="1">
              <from>
                <xdr:col>16</xdr:col>
                <xdr:colOff>243840</xdr:colOff>
                <xdr:row>7</xdr:row>
                <xdr:rowOff>38100</xdr:rowOff>
              </from>
              <to>
                <xdr:col>19</xdr:col>
                <xdr:colOff>228600</xdr:colOff>
                <xdr:row>8</xdr:row>
                <xdr:rowOff>38100</xdr:rowOff>
              </to>
            </anchor>
          </controlPr>
        </control>
      </mc:Choice>
      <mc:Fallback>
        <control shapeId="89256" r:id="rId4" name="CheckBox4"/>
      </mc:Fallback>
    </mc:AlternateContent>
    <mc:AlternateContent xmlns:mc="http://schemas.openxmlformats.org/markup-compatibility/2006">
      <mc:Choice Requires="x14">
        <control shapeId="89255" r:id="rId6" name="CheckBox3">
          <controlPr defaultSize="0" autoFill="0" autoLine="0" r:id="rId7">
            <anchor moveWithCells="1">
              <from>
                <xdr:col>16</xdr:col>
                <xdr:colOff>137160</xdr:colOff>
                <xdr:row>5</xdr:row>
                <xdr:rowOff>152400</xdr:rowOff>
              </from>
              <to>
                <xdr:col>16</xdr:col>
                <xdr:colOff>1066800</xdr:colOff>
                <xdr:row>6</xdr:row>
                <xdr:rowOff>114300</xdr:rowOff>
              </to>
            </anchor>
          </controlPr>
        </control>
      </mc:Choice>
      <mc:Fallback>
        <control shapeId="89255" r:id="rId6" name="CheckBox3"/>
      </mc:Fallback>
    </mc:AlternateContent>
    <mc:AlternateContent xmlns:mc="http://schemas.openxmlformats.org/markup-compatibility/2006">
      <mc:Choice Requires="x14">
        <control shapeId="89254" r:id="rId8" name="CheckBox2">
          <controlPr defaultSize="0" autoFill="0" autoLine="0" r:id="rId9">
            <anchor moveWithCells="1">
              <from>
                <xdr:col>16</xdr:col>
                <xdr:colOff>114300</xdr:colOff>
                <xdr:row>13</xdr:row>
                <xdr:rowOff>243840</xdr:rowOff>
              </from>
              <to>
                <xdr:col>19</xdr:col>
                <xdr:colOff>381000</xdr:colOff>
                <xdr:row>14</xdr:row>
                <xdr:rowOff>243840</xdr:rowOff>
              </to>
            </anchor>
          </controlPr>
        </control>
      </mc:Choice>
      <mc:Fallback>
        <control shapeId="89254" r:id="rId8" name="CheckBox2"/>
      </mc:Fallback>
    </mc:AlternateContent>
    <mc:AlternateContent xmlns:mc="http://schemas.openxmlformats.org/markup-compatibility/2006">
      <mc:Choice Requires="x14">
        <control shapeId="89253" r:id="rId10" name="CheckBox1">
          <controlPr defaultSize="0" autoFill="0" autoLine="0" r:id="rId11">
            <anchor moveWithCells="1">
              <from>
                <xdr:col>16</xdr:col>
                <xdr:colOff>129540</xdr:colOff>
                <xdr:row>11</xdr:row>
                <xdr:rowOff>236220</xdr:rowOff>
              </from>
              <to>
                <xdr:col>18</xdr:col>
                <xdr:colOff>312420</xdr:colOff>
                <xdr:row>12</xdr:row>
                <xdr:rowOff>220980</xdr:rowOff>
              </to>
            </anchor>
          </controlPr>
        </control>
      </mc:Choice>
      <mc:Fallback>
        <control shapeId="89253" r:id="rId10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>
          <x14:formula1>
            <xm:f>Data!$I$8:$I$11</xm:f>
          </x14:formula1>
          <xm:sqref>S18:T18</xm:sqref>
        </x14:dataValidation>
        <x14:dataValidation type="list" allowBlank="1" showInputMessage="1" showErrorMessage="1">
          <x14:formula1>
            <xm:f>Data!$I$2:$I$4</xm:f>
          </x14:formula1>
          <xm:sqref>S17:T17</xm:sqref>
        </x14:dataValidation>
        <x14:dataValidation type="list" allowBlank="1" showInputMessage="1" showErrorMessage="1">
          <x14:formula1>
            <xm:f>Data!$A$2:$A$4</xm:f>
          </x14:formula1>
          <xm:sqref>S19</xm:sqref>
        </x14:dataValidation>
        <x14:dataValidation type="list" allowBlank="1" showInputMessage="1" showErrorMessage="1">
          <x14:formula1>
            <xm:f>Data!$C$2:$C$15</xm:f>
          </x14:formula1>
          <xm:sqref>S6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18">
    <pageSetUpPr fitToPage="1"/>
  </sheetPr>
  <dimension ref="A1:U40"/>
  <sheetViews>
    <sheetView view="pageBreakPreview" zoomScaleNormal="125" zoomScaleSheetLayoutView="100" workbookViewId="0">
      <selection activeCell="O27" sqref="O27"/>
    </sheetView>
  </sheetViews>
  <sheetFormatPr defaultColWidth="6.81640625" defaultRowHeight="15" outlineLevelCol="1" x14ac:dyDescent="0.25"/>
  <cols>
    <col min="1" max="3" width="6.81640625" style="2" customWidth="1"/>
    <col min="4" max="4" width="6.81640625" style="3" customWidth="1"/>
    <col min="5" max="5" width="6.81640625" style="2" customWidth="1"/>
    <col min="6" max="6" width="6.81640625" style="3" customWidth="1"/>
    <col min="7" max="9" width="6.81640625" style="2" customWidth="1"/>
    <col min="10" max="11" width="6.81640625" style="2" hidden="1" customWidth="1" outlineLevel="1"/>
    <col min="12" max="12" width="6.81640625" style="3" hidden="1" customWidth="1" outlineLevel="1"/>
    <col min="13" max="13" width="6.81640625" style="2" hidden="1" customWidth="1" outlineLevel="1"/>
    <col min="14" max="14" width="6.81640625" style="2" customWidth="1" collapsed="1"/>
    <col min="15" max="15" width="6.81640625" style="3" customWidth="1"/>
    <col min="16" max="16" width="6.81640625" style="1"/>
    <col min="17" max="18" width="14.6328125" style="1" customWidth="1"/>
    <col min="19" max="19" width="6.81640625" style="1" customWidth="1"/>
    <col min="20" max="20" width="14.6328125" style="1" customWidth="1"/>
    <col min="21" max="16384" width="6.81640625" style="1"/>
  </cols>
  <sheetData>
    <row r="1" spans="1:21" ht="20.100000000000001" customHeight="1" x14ac:dyDescent="0.3">
      <c r="A1" s="322"/>
      <c r="B1" s="469"/>
      <c r="C1" s="469"/>
      <c r="D1" s="469"/>
      <c r="E1" s="521" t="s">
        <v>740</v>
      </c>
      <c r="F1" s="521"/>
      <c r="G1" s="521"/>
      <c r="H1" s="521"/>
      <c r="I1" s="521"/>
      <c r="J1" s="521"/>
      <c r="K1" s="521"/>
      <c r="L1" s="521"/>
      <c r="M1" s="521"/>
      <c r="N1" s="521" t="s">
        <v>140</v>
      </c>
      <c r="O1" s="521"/>
      <c r="P1" s="521"/>
      <c r="Q1" s="521"/>
      <c r="R1" s="521"/>
      <c r="S1" s="522"/>
      <c r="T1" s="170" t="s">
        <v>140</v>
      </c>
    </row>
    <row r="2" spans="1:21" ht="20.100000000000001" customHeight="1" x14ac:dyDescent="0.25">
      <c r="A2" s="470"/>
      <c r="B2" s="471"/>
      <c r="C2" s="471"/>
      <c r="D2" s="471"/>
      <c r="E2" s="523" t="s">
        <v>731</v>
      </c>
      <c r="F2" s="523"/>
      <c r="G2" s="523"/>
      <c r="H2" s="523"/>
      <c r="I2" s="523"/>
      <c r="J2" s="523"/>
      <c r="K2" s="523"/>
      <c r="L2" s="523"/>
      <c r="M2" s="523"/>
      <c r="N2" s="523">
        <f>'FORMULARZ ZAMÓWIENIA - OKŁADKA'!N2:O3</f>
        <v>45027</v>
      </c>
      <c r="O2" s="523"/>
      <c r="P2" s="523"/>
      <c r="Q2" s="523"/>
      <c r="R2" s="523"/>
      <c r="S2" s="524"/>
      <c r="T2" s="590">
        <f>'FORMULARZ ZAMÓWIENIA - OKŁADKA'!N2</f>
        <v>45027</v>
      </c>
    </row>
    <row r="3" spans="1:21" ht="20.100000000000001" customHeight="1" thickBot="1" x14ac:dyDescent="0.3">
      <c r="A3" s="470"/>
      <c r="B3" s="471"/>
      <c r="C3" s="471"/>
      <c r="D3" s="471"/>
      <c r="E3" s="525" t="s">
        <v>732</v>
      </c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6"/>
      <c r="T3" s="516"/>
    </row>
    <row r="4" spans="1:21" ht="20.100000000000001" customHeight="1" x14ac:dyDescent="0.25">
      <c r="A4" s="534"/>
      <c r="B4" s="535"/>
      <c r="C4" s="535"/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6"/>
      <c r="Q4" s="527" t="s">
        <v>730</v>
      </c>
      <c r="R4" s="528"/>
      <c r="S4" s="528"/>
      <c r="T4" s="529"/>
    </row>
    <row r="5" spans="1:21" ht="20.100000000000001" customHeight="1" x14ac:dyDescent="0.25">
      <c r="A5" s="537"/>
      <c r="B5" s="538"/>
      <c r="C5" s="538"/>
      <c r="D5" s="538"/>
      <c r="E5" s="538"/>
      <c r="F5" s="538"/>
      <c r="G5" s="538"/>
      <c r="H5" s="538"/>
      <c r="I5" s="538"/>
      <c r="J5" s="538"/>
      <c r="K5" s="538"/>
      <c r="L5" s="538"/>
      <c r="M5" s="538"/>
      <c r="N5" s="538"/>
      <c r="O5" s="538"/>
      <c r="P5" s="539"/>
      <c r="Q5" s="564" t="s">
        <v>729</v>
      </c>
      <c r="R5" s="565"/>
      <c r="S5" s="565"/>
      <c r="T5" s="566"/>
    </row>
    <row r="6" spans="1:21" ht="20.100000000000001" customHeight="1" x14ac:dyDescent="0.25">
      <c r="A6" s="537"/>
      <c r="B6" s="538"/>
      <c r="C6" s="538"/>
      <c r="D6" s="538"/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9"/>
      <c r="Q6" s="530"/>
      <c r="R6" s="531"/>
      <c r="S6" s="517" t="s">
        <v>123</v>
      </c>
      <c r="T6" s="518"/>
      <c r="U6" s="1" t="s">
        <v>697</v>
      </c>
    </row>
    <row r="7" spans="1:21" ht="20.100000000000001" customHeight="1" x14ac:dyDescent="0.25">
      <c r="A7" s="537"/>
      <c r="B7" s="538"/>
      <c r="C7" s="538"/>
      <c r="D7" s="538"/>
      <c r="E7" s="538"/>
      <c r="F7" s="538"/>
      <c r="G7" s="538"/>
      <c r="H7" s="538"/>
      <c r="I7" s="538"/>
      <c r="J7" s="538"/>
      <c r="K7" s="538"/>
      <c r="L7" s="538"/>
      <c r="M7" s="538"/>
      <c r="N7" s="538"/>
      <c r="O7" s="538"/>
      <c r="P7" s="539"/>
      <c r="Q7" s="532"/>
      <c r="R7" s="533"/>
      <c r="S7" s="519"/>
      <c r="T7" s="520"/>
    </row>
    <row r="8" spans="1:21" ht="20.100000000000001" customHeight="1" x14ac:dyDescent="0.25">
      <c r="A8" s="537"/>
      <c r="B8" s="538"/>
      <c r="C8" s="538"/>
      <c r="D8" s="538"/>
      <c r="E8" s="538"/>
      <c r="F8" s="538"/>
      <c r="G8" s="538"/>
      <c r="H8" s="538"/>
      <c r="I8" s="538"/>
      <c r="J8" s="538"/>
      <c r="K8" s="538"/>
      <c r="L8" s="538"/>
      <c r="M8" s="538"/>
      <c r="N8" s="538"/>
      <c r="O8" s="538"/>
      <c r="P8" s="539"/>
      <c r="Q8" s="543"/>
      <c r="R8" s="544"/>
      <c r="S8" s="544"/>
      <c r="T8" s="545"/>
    </row>
    <row r="9" spans="1:21" ht="20.100000000000001" customHeight="1" x14ac:dyDescent="0.25">
      <c r="A9" s="537"/>
      <c r="B9" s="538"/>
      <c r="C9" s="538"/>
      <c r="D9" s="538"/>
      <c r="E9" s="538"/>
      <c r="F9" s="538"/>
      <c r="G9" s="538"/>
      <c r="H9" s="538"/>
      <c r="I9" s="538"/>
      <c r="J9" s="538"/>
      <c r="K9" s="538"/>
      <c r="L9" s="538"/>
      <c r="M9" s="538"/>
      <c r="N9" s="538"/>
      <c r="O9" s="538"/>
      <c r="P9" s="539"/>
      <c r="Q9" s="500" t="s">
        <v>142</v>
      </c>
      <c r="R9" s="501"/>
      <c r="S9" s="501"/>
      <c r="T9" s="502"/>
      <c r="U9" s="77"/>
    </row>
    <row r="10" spans="1:21" ht="20.100000000000001" customHeight="1" x14ac:dyDescent="0.25">
      <c r="A10" s="537"/>
      <c r="B10" s="538"/>
      <c r="C10" s="538"/>
      <c r="D10" s="538"/>
      <c r="E10" s="538"/>
      <c r="F10" s="538"/>
      <c r="G10" s="538"/>
      <c r="H10" s="538"/>
      <c r="I10" s="538"/>
      <c r="J10" s="538"/>
      <c r="K10" s="538"/>
      <c r="L10" s="538"/>
      <c r="M10" s="538"/>
      <c r="N10" s="538"/>
      <c r="O10" s="538"/>
      <c r="P10" s="539"/>
      <c r="Q10" s="324" t="s">
        <v>702</v>
      </c>
      <c r="R10" s="325"/>
      <c r="S10" s="325"/>
      <c r="T10" s="503"/>
    </row>
    <row r="11" spans="1:21" ht="20.100000000000001" customHeight="1" thickBot="1" x14ac:dyDescent="0.3">
      <c r="A11" s="537"/>
      <c r="B11" s="538"/>
      <c r="C11" s="538"/>
      <c r="D11" s="538"/>
      <c r="E11" s="538"/>
      <c r="F11" s="538"/>
      <c r="G11" s="538"/>
      <c r="H11" s="538"/>
      <c r="I11" s="538"/>
      <c r="J11" s="538"/>
      <c r="K11" s="538"/>
      <c r="L11" s="538"/>
      <c r="M11" s="538"/>
      <c r="N11" s="538"/>
      <c r="O11" s="538"/>
      <c r="P11" s="539"/>
      <c r="Q11" s="326"/>
      <c r="R11" s="327"/>
      <c r="S11" s="327"/>
      <c r="T11" s="504"/>
      <c r="U11" s="1" t="s">
        <v>698</v>
      </c>
    </row>
    <row r="12" spans="1:21" ht="20.100000000000001" customHeight="1" x14ac:dyDescent="0.25">
      <c r="A12" s="537"/>
      <c r="B12" s="538"/>
      <c r="C12" s="538"/>
      <c r="D12" s="538"/>
      <c r="E12" s="538"/>
      <c r="F12" s="538"/>
      <c r="G12" s="538"/>
      <c r="H12" s="538"/>
      <c r="I12" s="538"/>
      <c r="J12" s="538"/>
      <c r="K12" s="538"/>
      <c r="L12" s="538"/>
      <c r="M12" s="538"/>
      <c r="N12" s="538"/>
      <c r="O12" s="538"/>
      <c r="P12" s="539"/>
      <c r="Q12" s="546" t="s">
        <v>703</v>
      </c>
      <c r="R12" s="547"/>
      <c r="S12" s="547"/>
      <c r="T12" s="548"/>
    </row>
    <row r="13" spans="1:21" ht="20.100000000000001" customHeight="1" x14ac:dyDescent="0.25">
      <c r="A13" s="537"/>
      <c r="B13" s="538"/>
      <c r="C13" s="538"/>
      <c r="D13" s="538"/>
      <c r="E13" s="538"/>
      <c r="F13" s="538"/>
      <c r="G13" s="538"/>
      <c r="H13" s="538"/>
      <c r="I13" s="538"/>
      <c r="J13" s="538"/>
      <c r="K13" s="538"/>
      <c r="L13" s="538"/>
      <c r="M13" s="538"/>
      <c r="N13" s="538"/>
      <c r="O13" s="538"/>
      <c r="P13" s="539"/>
      <c r="Q13" s="135"/>
      <c r="R13" s="136"/>
      <c r="S13" s="136"/>
      <c r="T13" s="138"/>
    </row>
    <row r="14" spans="1:21" ht="20.100000000000001" customHeight="1" x14ac:dyDescent="0.25">
      <c r="A14" s="537"/>
      <c r="B14" s="538"/>
      <c r="C14" s="538"/>
      <c r="D14" s="538"/>
      <c r="E14" s="538"/>
      <c r="F14" s="538"/>
      <c r="G14" s="538"/>
      <c r="H14" s="538"/>
      <c r="I14" s="538"/>
      <c r="J14" s="538"/>
      <c r="K14" s="538"/>
      <c r="L14" s="538"/>
      <c r="M14" s="538"/>
      <c r="N14" s="538"/>
      <c r="O14" s="538"/>
      <c r="P14" s="539"/>
      <c r="Q14" s="188" t="s">
        <v>722</v>
      </c>
      <c r="R14" s="136"/>
      <c r="S14" s="136"/>
      <c r="T14" s="137"/>
    </row>
    <row r="15" spans="1:21" ht="20.100000000000001" customHeight="1" x14ac:dyDescent="0.25">
      <c r="A15" s="537"/>
      <c r="B15" s="538"/>
      <c r="C15" s="538"/>
      <c r="D15" s="538"/>
      <c r="E15" s="538"/>
      <c r="F15" s="538"/>
      <c r="G15" s="538"/>
      <c r="H15" s="538"/>
      <c r="I15" s="538"/>
      <c r="J15" s="538"/>
      <c r="K15" s="538"/>
      <c r="L15" s="538"/>
      <c r="M15" s="538"/>
      <c r="N15" s="538"/>
      <c r="O15" s="538"/>
      <c r="P15" s="539"/>
      <c r="Q15" s="135"/>
      <c r="R15" s="136"/>
      <c r="S15" s="136"/>
      <c r="T15" s="138"/>
    </row>
    <row r="16" spans="1:21" ht="20.100000000000001" customHeight="1" thickBot="1" x14ac:dyDescent="0.3">
      <c r="A16" s="537"/>
      <c r="B16" s="538"/>
      <c r="C16" s="538"/>
      <c r="D16" s="538"/>
      <c r="E16" s="538"/>
      <c r="F16" s="538"/>
      <c r="G16" s="538"/>
      <c r="H16" s="538"/>
      <c r="I16" s="538"/>
      <c r="J16" s="538"/>
      <c r="K16" s="538"/>
      <c r="L16" s="538"/>
      <c r="M16" s="538"/>
      <c r="N16" s="538"/>
      <c r="O16" s="538"/>
      <c r="P16" s="539"/>
      <c r="Q16" s="549" t="s">
        <v>678</v>
      </c>
      <c r="R16" s="550"/>
      <c r="S16" s="550"/>
      <c r="T16" s="551"/>
    </row>
    <row r="17" spans="1:21" ht="20.100000000000001" customHeight="1" thickBot="1" x14ac:dyDescent="0.35">
      <c r="A17" s="537"/>
      <c r="B17" s="538"/>
      <c r="C17" s="538"/>
      <c r="D17" s="538"/>
      <c r="E17" s="538"/>
      <c r="F17" s="538"/>
      <c r="G17" s="538"/>
      <c r="H17" s="538"/>
      <c r="I17" s="538"/>
      <c r="J17" s="538"/>
      <c r="K17" s="538"/>
      <c r="L17" s="538"/>
      <c r="M17" s="538"/>
      <c r="N17" s="538"/>
      <c r="O17" s="538"/>
      <c r="P17" s="539"/>
      <c r="Q17" s="578" t="s">
        <v>719</v>
      </c>
      <c r="R17" s="579"/>
      <c r="S17" s="576" t="s">
        <v>393</v>
      </c>
      <c r="T17" s="577"/>
      <c r="U17" s="1" t="s">
        <v>717</v>
      </c>
    </row>
    <row r="18" spans="1:21" ht="20.100000000000001" customHeight="1" thickBot="1" x14ac:dyDescent="0.35">
      <c r="A18" s="537"/>
      <c r="B18" s="538"/>
      <c r="C18" s="538"/>
      <c r="D18" s="538"/>
      <c r="E18" s="538"/>
      <c r="F18" s="538"/>
      <c r="G18" s="538"/>
      <c r="H18" s="538"/>
      <c r="I18" s="538"/>
      <c r="J18" s="538"/>
      <c r="K18" s="538"/>
      <c r="L18" s="538"/>
      <c r="M18" s="538"/>
      <c r="N18" s="538"/>
      <c r="O18" s="538"/>
      <c r="P18" s="539"/>
      <c r="Q18" s="578" t="s">
        <v>718</v>
      </c>
      <c r="R18" s="579"/>
      <c r="S18" s="580" t="s">
        <v>522</v>
      </c>
      <c r="T18" s="581"/>
      <c r="U18" s="1" t="s">
        <v>720</v>
      </c>
    </row>
    <row r="19" spans="1:21" ht="20.100000000000001" customHeight="1" x14ac:dyDescent="0.25">
      <c r="A19" s="537"/>
      <c r="B19" s="538"/>
      <c r="C19" s="538"/>
      <c r="D19" s="538"/>
      <c r="E19" s="538"/>
      <c r="F19" s="538"/>
      <c r="G19" s="538"/>
      <c r="H19" s="538"/>
      <c r="I19" s="538"/>
      <c r="J19" s="538"/>
      <c r="K19" s="538"/>
      <c r="L19" s="538"/>
      <c r="M19" s="538"/>
      <c r="N19" s="538"/>
      <c r="O19" s="538"/>
      <c r="P19" s="539"/>
      <c r="Q19" s="277" t="s">
        <v>13</v>
      </c>
      <c r="R19" s="278"/>
      <c r="S19" s="559" t="s">
        <v>106</v>
      </c>
      <c r="T19" s="562" t="s">
        <v>14</v>
      </c>
    </row>
    <row r="20" spans="1:21" ht="20.100000000000001" customHeight="1" x14ac:dyDescent="0.25">
      <c r="A20" s="537"/>
      <c r="B20" s="538"/>
      <c r="C20" s="538"/>
      <c r="D20" s="538"/>
      <c r="E20" s="538"/>
      <c r="F20" s="538"/>
      <c r="G20" s="538"/>
      <c r="H20" s="538"/>
      <c r="I20" s="538"/>
      <c r="J20" s="538"/>
      <c r="K20" s="538"/>
      <c r="L20" s="538"/>
      <c r="M20" s="538"/>
      <c r="N20" s="538"/>
      <c r="O20" s="538"/>
      <c r="P20" s="539"/>
      <c r="Q20" s="281"/>
      <c r="R20" s="280"/>
      <c r="S20" s="560"/>
      <c r="T20" s="563"/>
    </row>
    <row r="21" spans="1:21" ht="20.100000000000001" customHeight="1" thickBot="1" x14ac:dyDescent="0.3">
      <c r="A21" s="540"/>
      <c r="B21" s="541"/>
      <c r="C21" s="541"/>
      <c r="D21" s="541"/>
      <c r="E21" s="541"/>
      <c r="F21" s="541"/>
      <c r="G21" s="541"/>
      <c r="H21" s="541"/>
      <c r="I21" s="541"/>
      <c r="J21" s="541"/>
      <c r="K21" s="541"/>
      <c r="L21" s="541"/>
      <c r="M21" s="541"/>
      <c r="N21" s="541"/>
      <c r="O21" s="541"/>
      <c r="P21" s="542"/>
      <c r="Q21" s="175" t="s">
        <v>84</v>
      </c>
      <c r="R21" s="176"/>
      <c r="S21" s="561"/>
      <c r="T21" s="169" t="s">
        <v>704</v>
      </c>
    </row>
    <row r="22" spans="1:21" ht="15" customHeight="1" x14ac:dyDescent="0.25">
      <c r="A22" s="489" t="s">
        <v>30</v>
      </c>
      <c r="B22" s="490"/>
      <c r="C22" s="505"/>
      <c r="D22" s="506"/>
      <c r="E22" s="588"/>
      <c r="F22" s="487" t="s">
        <v>33</v>
      </c>
      <c r="G22" s="487"/>
      <c r="H22" s="487"/>
      <c r="I22" s="509" t="s">
        <v>743</v>
      </c>
      <c r="J22" s="510"/>
      <c r="K22" s="510"/>
      <c r="L22" s="510"/>
      <c r="M22" s="510"/>
      <c r="N22" s="510"/>
      <c r="O22" s="510"/>
      <c r="P22" s="511"/>
      <c r="Q22" s="474" t="s">
        <v>7</v>
      </c>
      <c r="R22" s="475"/>
      <c r="S22" s="555"/>
      <c r="T22" s="556"/>
    </row>
    <row r="23" spans="1:21" ht="15.6" thickBot="1" x14ac:dyDescent="0.3">
      <c r="A23" s="478" t="s">
        <v>127</v>
      </c>
      <c r="B23" s="479"/>
      <c r="C23" s="507"/>
      <c r="D23" s="508"/>
      <c r="E23" s="589"/>
      <c r="F23" s="488" t="s">
        <v>126</v>
      </c>
      <c r="G23" s="488"/>
      <c r="H23" s="488"/>
      <c r="I23" s="512"/>
      <c r="J23" s="513"/>
      <c r="K23" s="513"/>
      <c r="L23" s="513"/>
      <c r="M23" s="513"/>
      <c r="N23" s="513"/>
      <c r="O23" s="513"/>
      <c r="P23" s="514"/>
      <c r="Q23" s="476" t="s">
        <v>34</v>
      </c>
      <c r="R23" s="477"/>
      <c r="S23" s="557"/>
      <c r="T23" s="558"/>
    </row>
    <row r="24" spans="1:21" ht="27.6" x14ac:dyDescent="0.25">
      <c r="A24" s="126" t="s">
        <v>396</v>
      </c>
      <c r="B24" s="593" t="s">
        <v>686</v>
      </c>
      <c r="C24" s="594"/>
      <c r="D24" s="595"/>
      <c r="E24" s="74" t="s">
        <v>687</v>
      </c>
      <c r="F24" s="483" t="s">
        <v>694</v>
      </c>
      <c r="G24" s="585"/>
      <c r="H24" s="585"/>
      <c r="I24" s="586"/>
      <c r="J24" s="596" t="s">
        <v>693</v>
      </c>
      <c r="K24" s="587"/>
      <c r="L24" s="587"/>
      <c r="M24" s="597"/>
      <c r="N24" s="149" t="s">
        <v>133</v>
      </c>
      <c r="O24" s="81" t="s">
        <v>688</v>
      </c>
      <c r="P24" s="71" t="s">
        <v>132</v>
      </c>
      <c r="Q24" s="154" t="s">
        <v>129</v>
      </c>
      <c r="R24" s="122" t="s">
        <v>26</v>
      </c>
      <c r="S24" s="598"/>
      <c r="T24" s="493"/>
    </row>
    <row r="25" spans="1:21" ht="27.6" x14ac:dyDescent="0.25">
      <c r="A25" s="125" t="s">
        <v>128</v>
      </c>
      <c r="B25" s="131" t="s">
        <v>699</v>
      </c>
      <c r="C25" s="132" t="s">
        <v>700</v>
      </c>
      <c r="D25" s="133" t="s">
        <v>680</v>
      </c>
      <c r="E25" s="127" t="s">
        <v>681</v>
      </c>
      <c r="F25" s="111" t="s">
        <v>682</v>
      </c>
      <c r="G25" s="111" t="s">
        <v>683</v>
      </c>
      <c r="H25" s="111" t="s">
        <v>684</v>
      </c>
      <c r="I25" s="144" t="s">
        <v>685</v>
      </c>
      <c r="J25" s="69" t="s">
        <v>689</v>
      </c>
      <c r="K25" s="80" t="s">
        <v>690</v>
      </c>
      <c r="L25" s="191" t="s">
        <v>691</v>
      </c>
      <c r="M25" s="80" t="s">
        <v>692</v>
      </c>
      <c r="N25" s="150" t="s">
        <v>130</v>
      </c>
      <c r="O25" s="68" t="s">
        <v>696</v>
      </c>
      <c r="P25" s="155" t="s">
        <v>131</v>
      </c>
      <c r="Q25" s="156" t="s">
        <v>136</v>
      </c>
      <c r="R25" s="124" t="s">
        <v>135</v>
      </c>
      <c r="S25" s="494"/>
      <c r="T25" s="496"/>
    </row>
    <row r="26" spans="1:21" ht="15.6" thickBot="1" x14ac:dyDescent="0.3">
      <c r="A26" s="72" t="s">
        <v>139</v>
      </c>
      <c r="B26" s="105">
        <v>400</v>
      </c>
      <c r="C26" s="101">
        <v>300</v>
      </c>
      <c r="D26" s="108">
        <v>500</v>
      </c>
      <c r="E26" s="105">
        <v>30</v>
      </c>
      <c r="F26" s="103">
        <v>20</v>
      </c>
      <c r="G26" s="103">
        <v>20</v>
      </c>
      <c r="H26" s="103">
        <v>20</v>
      </c>
      <c r="I26" s="108">
        <v>20</v>
      </c>
      <c r="J26" s="102">
        <v>10</v>
      </c>
      <c r="K26" s="104">
        <v>10</v>
      </c>
      <c r="L26" s="103">
        <v>25</v>
      </c>
      <c r="M26" s="104">
        <v>32</v>
      </c>
      <c r="N26" s="151">
        <v>5</v>
      </c>
      <c r="O26" s="102">
        <v>0</v>
      </c>
      <c r="P26" s="103" t="s">
        <v>134</v>
      </c>
      <c r="Q26" s="103" t="s">
        <v>138</v>
      </c>
      <c r="R26" s="108" t="s">
        <v>137</v>
      </c>
      <c r="S26" s="494"/>
      <c r="T26" s="496"/>
    </row>
    <row r="27" spans="1:21" x14ac:dyDescent="0.25">
      <c r="A27" s="177">
        <v>1</v>
      </c>
      <c r="B27" s="141"/>
      <c r="C27" s="178"/>
      <c r="D27" s="142"/>
      <c r="E27" s="145"/>
      <c r="F27" s="129"/>
      <c r="G27" s="129"/>
      <c r="H27" s="129"/>
      <c r="I27" s="146"/>
      <c r="J27" s="130"/>
      <c r="K27" s="179"/>
      <c r="L27" s="222"/>
      <c r="M27" s="179"/>
      <c r="N27" s="152"/>
      <c r="O27" s="157">
        <f>MAX(B27:C27)*D27*N27/1000000</f>
        <v>0</v>
      </c>
      <c r="P27" s="158"/>
      <c r="Q27" s="158"/>
      <c r="R27" s="99"/>
      <c r="S27" s="494"/>
      <c r="T27" s="496"/>
    </row>
    <row r="28" spans="1:21" x14ac:dyDescent="0.25">
      <c r="A28" s="177">
        <v>2</v>
      </c>
      <c r="B28" s="141"/>
      <c r="C28" s="178"/>
      <c r="D28" s="142"/>
      <c r="E28" s="145"/>
      <c r="F28" s="129"/>
      <c r="G28" s="129"/>
      <c r="H28" s="129"/>
      <c r="I28" s="146"/>
      <c r="J28" s="130"/>
      <c r="K28" s="179"/>
      <c r="L28" s="158"/>
      <c r="M28" s="179"/>
      <c r="N28" s="152"/>
      <c r="O28" s="157">
        <f t="shared" ref="O28:O36" si="0">MAX(B28:C28)*D28*N28/1000000</f>
        <v>0</v>
      </c>
      <c r="P28" s="158"/>
      <c r="Q28" s="158"/>
      <c r="R28" s="99"/>
      <c r="S28" s="494"/>
      <c r="T28" s="496"/>
    </row>
    <row r="29" spans="1:21" x14ac:dyDescent="0.25">
      <c r="A29" s="177">
        <v>3</v>
      </c>
      <c r="B29" s="141"/>
      <c r="C29" s="178"/>
      <c r="D29" s="142"/>
      <c r="E29" s="145"/>
      <c r="F29" s="129"/>
      <c r="G29" s="129"/>
      <c r="H29" s="129"/>
      <c r="I29" s="146"/>
      <c r="J29" s="130"/>
      <c r="K29" s="179"/>
      <c r="L29" s="158"/>
      <c r="M29" s="179"/>
      <c r="N29" s="152"/>
      <c r="O29" s="157">
        <f t="shared" si="0"/>
        <v>0</v>
      </c>
      <c r="P29" s="158"/>
      <c r="Q29" s="158"/>
      <c r="R29" s="99"/>
      <c r="S29" s="494"/>
      <c r="T29" s="496"/>
    </row>
    <row r="30" spans="1:21" x14ac:dyDescent="0.25">
      <c r="A30" s="177">
        <v>4</v>
      </c>
      <c r="B30" s="140"/>
      <c r="C30" s="63"/>
      <c r="D30" s="143"/>
      <c r="E30" s="147"/>
      <c r="F30" s="63"/>
      <c r="G30" s="63"/>
      <c r="H30" s="178"/>
      <c r="I30" s="148"/>
      <c r="J30" s="64"/>
      <c r="K30" s="65"/>
      <c r="L30" s="78"/>
      <c r="M30" s="65"/>
      <c r="N30" s="153"/>
      <c r="O30" s="157">
        <f t="shared" si="0"/>
        <v>0</v>
      </c>
      <c r="P30" s="78"/>
      <c r="Q30" s="78"/>
      <c r="R30" s="79"/>
      <c r="S30" s="494"/>
      <c r="T30" s="496"/>
    </row>
    <row r="31" spans="1:21" x14ac:dyDescent="0.25">
      <c r="A31" s="177">
        <v>5</v>
      </c>
      <c r="B31" s="140"/>
      <c r="C31" s="63"/>
      <c r="D31" s="143"/>
      <c r="E31" s="147"/>
      <c r="F31" s="63"/>
      <c r="G31" s="63"/>
      <c r="H31" s="178"/>
      <c r="I31" s="148"/>
      <c r="J31" s="64"/>
      <c r="K31" s="65"/>
      <c r="L31" s="78"/>
      <c r="M31" s="65"/>
      <c r="N31" s="153"/>
      <c r="O31" s="157">
        <f t="shared" si="0"/>
        <v>0</v>
      </c>
      <c r="P31" s="78"/>
      <c r="Q31" s="78"/>
      <c r="R31" s="79"/>
      <c r="S31" s="494"/>
      <c r="T31" s="496"/>
    </row>
    <row r="32" spans="1:21" x14ac:dyDescent="0.25">
      <c r="A32" s="177">
        <v>6</v>
      </c>
      <c r="B32" s="140"/>
      <c r="C32" s="63"/>
      <c r="D32" s="143"/>
      <c r="E32" s="147"/>
      <c r="F32" s="63"/>
      <c r="G32" s="63"/>
      <c r="H32" s="178"/>
      <c r="I32" s="148"/>
      <c r="J32" s="64"/>
      <c r="K32" s="65"/>
      <c r="L32" s="78"/>
      <c r="M32" s="65"/>
      <c r="N32" s="153"/>
      <c r="O32" s="157">
        <f t="shared" si="0"/>
        <v>0</v>
      </c>
      <c r="P32" s="78"/>
      <c r="Q32" s="78"/>
      <c r="R32" s="79"/>
      <c r="S32" s="494"/>
      <c r="T32" s="496"/>
    </row>
    <row r="33" spans="1:20" x14ac:dyDescent="0.25">
      <c r="A33" s="177">
        <v>7</v>
      </c>
      <c r="B33" s="140"/>
      <c r="C33" s="63"/>
      <c r="D33" s="143"/>
      <c r="E33" s="147"/>
      <c r="F33" s="63"/>
      <c r="G33" s="63"/>
      <c r="H33" s="178"/>
      <c r="I33" s="148"/>
      <c r="J33" s="64"/>
      <c r="K33" s="65"/>
      <c r="L33" s="78"/>
      <c r="M33" s="65"/>
      <c r="N33" s="153"/>
      <c r="O33" s="157">
        <f t="shared" si="0"/>
        <v>0</v>
      </c>
      <c r="P33" s="78"/>
      <c r="Q33" s="78"/>
      <c r="R33" s="79"/>
      <c r="S33" s="494"/>
      <c r="T33" s="496"/>
    </row>
    <row r="34" spans="1:20" x14ac:dyDescent="0.25">
      <c r="A34" s="177">
        <v>8</v>
      </c>
      <c r="B34" s="140"/>
      <c r="C34" s="63"/>
      <c r="D34" s="143"/>
      <c r="E34" s="147"/>
      <c r="F34" s="63"/>
      <c r="G34" s="63"/>
      <c r="H34" s="178"/>
      <c r="I34" s="148"/>
      <c r="J34" s="64"/>
      <c r="K34" s="65"/>
      <c r="L34" s="78"/>
      <c r="M34" s="65"/>
      <c r="N34" s="153"/>
      <c r="O34" s="157">
        <f t="shared" si="0"/>
        <v>0</v>
      </c>
      <c r="P34" s="78"/>
      <c r="Q34" s="78"/>
      <c r="R34" s="79"/>
      <c r="S34" s="494"/>
      <c r="T34" s="496"/>
    </row>
    <row r="35" spans="1:20" x14ac:dyDescent="0.25">
      <c r="A35" s="177">
        <v>9</v>
      </c>
      <c r="B35" s="140"/>
      <c r="C35" s="63"/>
      <c r="D35" s="143"/>
      <c r="E35" s="147"/>
      <c r="F35" s="63"/>
      <c r="G35" s="63"/>
      <c r="H35" s="178"/>
      <c r="I35" s="148"/>
      <c r="J35" s="64"/>
      <c r="K35" s="65"/>
      <c r="L35" s="78"/>
      <c r="M35" s="65"/>
      <c r="N35" s="153"/>
      <c r="O35" s="157">
        <f t="shared" si="0"/>
        <v>0</v>
      </c>
      <c r="P35" s="78"/>
      <c r="Q35" s="78"/>
      <c r="R35" s="79"/>
      <c r="S35" s="494"/>
      <c r="T35" s="496"/>
    </row>
    <row r="36" spans="1:20" x14ac:dyDescent="0.25">
      <c r="A36" s="177">
        <v>10</v>
      </c>
      <c r="B36" s="140"/>
      <c r="C36" s="63"/>
      <c r="D36" s="143"/>
      <c r="E36" s="147"/>
      <c r="F36" s="63"/>
      <c r="G36" s="63"/>
      <c r="H36" s="178"/>
      <c r="I36" s="148"/>
      <c r="J36" s="64"/>
      <c r="K36" s="65"/>
      <c r="L36" s="78"/>
      <c r="M36" s="65"/>
      <c r="N36" s="153"/>
      <c r="O36" s="157">
        <f t="shared" si="0"/>
        <v>0</v>
      </c>
      <c r="P36" s="78"/>
      <c r="Q36" s="78"/>
      <c r="R36" s="79"/>
      <c r="S36" s="494"/>
      <c r="T36" s="496"/>
    </row>
    <row r="37" spans="1:20" ht="15.6" thickBot="1" x14ac:dyDescent="0.3">
      <c r="A37" s="184">
        <v>11</v>
      </c>
      <c r="B37" s="197"/>
      <c r="C37" s="66"/>
      <c r="D37" s="198"/>
      <c r="E37" s="199"/>
      <c r="F37" s="66"/>
      <c r="G37" s="66"/>
      <c r="H37" s="185"/>
      <c r="I37" s="200"/>
      <c r="J37" s="201"/>
      <c r="K37" s="202"/>
      <c r="L37" s="203"/>
      <c r="M37" s="202"/>
      <c r="N37" s="204"/>
      <c r="O37" s="203"/>
      <c r="P37" s="203"/>
      <c r="Q37" s="203"/>
      <c r="R37" s="205"/>
      <c r="S37" s="497"/>
      <c r="T37" s="499"/>
    </row>
    <row r="38" spans="1:20" ht="15.6" x14ac:dyDescent="0.25">
      <c r="I38" s="67" t="s">
        <v>721</v>
      </c>
      <c r="N38" s="228">
        <f>SUM(N27:N37)</f>
        <v>0</v>
      </c>
      <c r="O38" s="468">
        <f>SUM(O27:O37)</f>
        <v>0</v>
      </c>
      <c r="P38" s="468"/>
    </row>
    <row r="40" spans="1:20" x14ac:dyDescent="0.25">
      <c r="C40" s="173" t="s">
        <v>711</v>
      </c>
    </row>
  </sheetData>
  <mergeCells count="37">
    <mergeCell ref="B24:D24"/>
    <mergeCell ref="F24:I24"/>
    <mergeCell ref="J24:M24"/>
    <mergeCell ref="S24:T26"/>
    <mergeCell ref="S27:T37"/>
    <mergeCell ref="O38:P38"/>
    <mergeCell ref="E1:S1"/>
    <mergeCell ref="E2:S2"/>
    <mergeCell ref="T2:T3"/>
    <mergeCell ref="E3:S3"/>
    <mergeCell ref="S22:T23"/>
    <mergeCell ref="A4:P21"/>
    <mergeCell ref="Q4:T4"/>
    <mergeCell ref="Q5:T5"/>
    <mergeCell ref="Q6:R7"/>
    <mergeCell ref="S6:T7"/>
    <mergeCell ref="Q8:T8"/>
    <mergeCell ref="Q9:T9"/>
    <mergeCell ref="Q10:T11"/>
    <mergeCell ref="Q12:T12"/>
    <mergeCell ref="Q16:T16"/>
    <mergeCell ref="Q19:R20"/>
    <mergeCell ref="S19:S21"/>
    <mergeCell ref="T19:T20"/>
    <mergeCell ref="A22:B22"/>
    <mergeCell ref="C22:E23"/>
    <mergeCell ref="F22:H22"/>
    <mergeCell ref="I22:P23"/>
    <mergeCell ref="Q22:R22"/>
    <mergeCell ref="A23:B23"/>
    <mergeCell ref="F23:H23"/>
    <mergeCell ref="Q23:R23"/>
    <mergeCell ref="A1:D3"/>
    <mergeCell ref="Q17:R17"/>
    <mergeCell ref="S17:T17"/>
    <mergeCell ref="Q18:R18"/>
    <mergeCell ref="S18:T18"/>
  </mergeCells>
  <conditionalFormatting sqref="I27:J27 I30:J37">
    <cfRule type="duplicateValues" dxfId="9" priority="3"/>
  </conditionalFormatting>
  <conditionalFormatting sqref="I28:J28">
    <cfRule type="duplicateValues" dxfId="8" priority="2"/>
  </conditionalFormatting>
  <conditionalFormatting sqref="I29:J29">
    <cfRule type="duplicateValues" dxfId="7" priority="1"/>
  </conditionalFormatting>
  <pageMargins left="0.59055118110236227" right="0.19685039370078741" top="0.39370078740157483" bottom="0.39370078740157483" header="0.19685039370078741" footer="0.19685039370078741"/>
  <pageSetup paperSize="9" scale="88" fitToHeight="0" orientation="landscape" r:id="rId1"/>
  <headerFooter alignWithMargins="0">
    <oddFooter>&amp;L&amp;10             str &amp;P z  &amp;N&amp;C&amp;A&amp;R&amp;8 03.10.2012</oddFooter>
  </headerFooter>
  <drawing r:id="rId2"/>
  <legacyDrawing r:id="rId3"/>
  <controls>
    <mc:AlternateContent xmlns:mc="http://schemas.openxmlformats.org/markup-compatibility/2006">
      <mc:Choice Requires="x14">
        <control shapeId="90282" r:id="rId4" name="CheckBox4">
          <controlPr defaultSize="0" autoFill="0" autoLine="0" r:id="rId5">
            <anchor moveWithCells="1">
              <from>
                <xdr:col>16</xdr:col>
                <xdr:colOff>243840</xdr:colOff>
                <xdr:row>7</xdr:row>
                <xdr:rowOff>38100</xdr:rowOff>
              </from>
              <to>
                <xdr:col>19</xdr:col>
                <xdr:colOff>228600</xdr:colOff>
                <xdr:row>8</xdr:row>
                <xdr:rowOff>38100</xdr:rowOff>
              </to>
            </anchor>
          </controlPr>
        </control>
      </mc:Choice>
      <mc:Fallback>
        <control shapeId="90282" r:id="rId4" name="CheckBox4"/>
      </mc:Fallback>
    </mc:AlternateContent>
    <mc:AlternateContent xmlns:mc="http://schemas.openxmlformats.org/markup-compatibility/2006">
      <mc:Choice Requires="x14">
        <control shapeId="90281" r:id="rId6" name="CheckBox3">
          <controlPr defaultSize="0" autoFill="0" autoLine="0" r:id="rId7">
            <anchor moveWithCells="1">
              <from>
                <xdr:col>16</xdr:col>
                <xdr:colOff>137160</xdr:colOff>
                <xdr:row>5</xdr:row>
                <xdr:rowOff>152400</xdr:rowOff>
              </from>
              <to>
                <xdr:col>16</xdr:col>
                <xdr:colOff>1066800</xdr:colOff>
                <xdr:row>6</xdr:row>
                <xdr:rowOff>114300</xdr:rowOff>
              </to>
            </anchor>
          </controlPr>
        </control>
      </mc:Choice>
      <mc:Fallback>
        <control shapeId="90281" r:id="rId6" name="CheckBox3"/>
      </mc:Fallback>
    </mc:AlternateContent>
    <mc:AlternateContent xmlns:mc="http://schemas.openxmlformats.org/markup-compatibility/2006">
      <mc:Choice Requires="x14">
        <control shapeId="90280" r:id="rId8" name="CheckBox2">
          <controlPr defaultSize="0" autoFill="0" autoLine="0" r:id="rId9">
            <anchor moveWithCells="1">
              <from>
                <xdr:col>16</xdr:col>
                <xdr:colOff>114300</xdr:colOff>
                <xdr:row>14</xdr:row>
                <xdr:rowOff>0</xdr:rowOff>
              </from>
              <to>
                <xdr:col>19</xdr:col>
                <xdr:colOff>381000</xdr:colOff>
                <xdr:row>15</xdr:row>
                <xdr:rowOff>0</xdr:rowOff>
              </to>
            </anchor>
          </controlPr>
        </control>
      </mc:Choice>
      <mc:Fallback>
        <control shapeId="90280" r:id="rId8" name="CheckBox2"/>
      </mc:Fallback>
    </mc:AlternateContent>
    <mc:AlternateContent xmlns:mc="http://schemas.openxmlformats.org/markup-compatibility/2006">
      <mc:Choice Requires="x14">
        <control shapeId="90279" r:id="rId10" name="CheckBox1">
          <controlPr defaultSize="0" autoFill="0" autoLine="0" r:id="rId11">
            <anchor moveWithCells="1">
              <from>
                <xdr:col>16</xdr:col>
                <xdr:colOff>129540</xdr:colOff>
                <xdr:row>12</xdr:row>
                <xdr:rowOff>0</xdr:rowOff>
              </from>
              <to>
                <xdr:col>18</xdr:col>
                <xdr:colOff>312420</xdr:colOff>
                <xdr:row>12</xdr:row>
                <xdr:rowOff>236220</xdr:rowOff>
              </to>
            </anchor>
          </controlPr>
        </control>
      </mc:Choice>
      <mc:Fallback>
        <control shapeId="90279" r:id="rId10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>
          <x14:formula1>
            <xm:f>Data!$C$2:$C$15</xm:f>
          </x14:formula1>
          <xm:sqref>S6</xm:sqref>
        </x14:dataValidation>
        <x14:dataValidation type="list" allowBlank="1" showInputMessage="1" showErrorMessage="1">
          <x14:formula1>
            <xm:f>Data!$A$2:$A$4</xm:f>
          </x14:formula1>
          <xm:sqref>S19</xm:sqref>
        </x14:dataValidation>
        <x14:dataValidation type="list" allowBlank="1" showInputMessage="1" showErrorMessage="1">
          <x14:formula1>
            <xm:f>Data!$I$2:$I$4</xm:f>
          </x14:formula1>
          <xm:sqref>S17:T17</xm:sqref>
        </x14:dataValidation>
        <x14:dataValidation type="list" allowBlank="1" showInputMessage="1" showErrorMessage="1">
          <x14:formula1>
            <xm:f>Data!$I$8:$I$11</xm:f>
          </x14:formula1>
          <xm:sqref>S18:T18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19">
    <pageSetUpPr fitToPage="1"/>
  </sheetPr>
  <dimension ref="A1:U41"/>
  <sheetViews>
    <sheetView view="pageBreakPreview" topLeftCell="A16" zoomScale="90" zoomScaleNormal="125" zoomScaleSheetLayoutView="90" workbookViewId="0">
      <selection activeCell="N33" sqref="N33"/>
    </sheetView>
  </sheetViews>
  <sheetFormatPr defaultColWidth="6.81640625" defaultRowHeight="15" outlineLevelCol="1" x14ac:dyDescent="0.25"/>
  <cols>
    <col min="1" max="3" width="6.81640625" style="2" customWidth="1"/>
    <col min="4" max="4" width="6.81640625" style="3" customWidth="1"/>
    <col min="5" max="5" width="6.81640625" style="2" customWidth="1"/>
    <col min="6" max="6" width="6.81640625" style="3" customWidth="1"/>
    <col min="7" max="9" width="6.81640625" style="2" customWidth="1"/>
    <col min="10" max="11" width="6.81640625" style="2" hidden="1" customWidth="1" outlineLevel="1"/>
    <col min="12" max="12" width="6.81640625" style="3" hidden="1" customWidth="1" outlineLevel="1"/>
    <col min="13" max="13" width="6.81640625" style="2" hidden="1" customWidth="1" outlineLevel="1"/>
    <col min="14" max="14" width="6.81640625" style="2" customWidth="1" collapsed="1"/>
    <col min="15" max="15" width="6.81640625" style="3" customWidth="1"/>
    <col min="16" max="16" width="6.81640625" style="1"/>
    <col min="17" max="18" width="14.6328125" style="1" customWidth="1"/>
    <col min="19" max="19" width="6.81640625" style="1" customWidth="1"/>
    <col min="20" max="20" width="14.6328125" style="1" customWidth="1"/>
    <col min="21" max="16384" width="6.81640625" style="1"/>
  </cols>
  <sheetData>
    <row r="1" spans="1:21" ht="20.100000000000001" customHeight="1" x14ac:dyDescent="0.3">
      <c r="A1" s="322"/>
      <c r="B1" s="469"/>
      <c r="C1" s="469"/>
      <c r="D1" s="469"/>
      <c r="E1" s="521" t="s">
        <v>740</v>
      </c>
      <c r="F1" s="521"/>
      <c r="G1" s="521"/>
      <c r="H1" s="521"/>
      <c r="I1" s="521"/>
      <c r="J1" s="521"/>
      <c r="K1" s="521"/>
      <c r="L1" s="521"/>
      <c r="M1" s="521"/>
      <c r="N1" s="521" t="s">
        <v>140</v>
      </c>
      <c r="O1" s="521"/>
      <c r="P1" s="521"/>
      <c r="Q1" s="521"/>
      <c r="R1" s="521"/>
      <c r="S1" s="522"/>
      <c r="T1" s="170" t="s">
        <v>140</v>
      </c>
    </row>
    <row r="2" spans="1:21" ht="20.100000000000001" customHeight="1" x14ac:dyDescent="0.25">
      <c r="A2" s="470"/>
      <c r="B2" s="471"/>
      <c r="C2" s="471"/>
      <c r="D2" s="471"/>
      <c r="E2" s="523" t="s">
        <v>733</v>
      </c>
      <c r="F2" s="523"/>
      <c r="G2" s="523"/>
      <c r="H2" s="523"/>
      <c r="I2" s="523"/>
      <c r="J2" s="523"/>
      <c r="K2" s="523"/>
      <c r="L2" s="523"/>
      <c r="M2" s="523"/>
      <c r="N2" s="523">
        <f>'FORMULARZ ZAMÓWIENIA - OKŁADKA'!N2:O3</f>
        <v>45027</v>
      </c>
      <c r="O2" s="523"/>
      <c r="P2" s="523"/>
      <c r="Q2" s="523"/>
      <c r="R2" s="523"/>
      <c r="S2" s="524"/>
      <c r="T2" s="590">
        <f>'FORMULARZ ZAMÓWIENIA - OKŁADKA'!N2</f>
        <v>45027</v>
      </c>
    </row>
    <row r="3" spans="1:21" ht="20.100000000000001" customHeight="1" thickBot="1" x14ac:dyDescent="0.3">
      <c r="A3" s="470"/>
      <c r="B3" s="471"/>
      <c r="C3" s="471"/>
      <c r="D3" s="471"/>
      <c r="E3" s="525" t="s">
        <v>734</v>
      </c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6"/>
      <c r="T3" s="516"/>
    </row>
    <row r="4" spans="1:21" ht="20.100000000000001" customHeight="1" x14ac:dyDescent="0.25">
      <c r="A4" s="534"/>
      <c r="B4" s="535"/>
      <c r="C4" s="535"/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6"/>
      <c r="Q4" s="527" t="s">
        <v>730</v>
      </c>
      <c r="R4" s="528"/>
      <c r="S4" s="528"/>
      <c r="T4" s="529"/>
    </row>
    <row r="5" spans="1:21" ht="20.100000000000001" customHeight="1" x14ac:dyDescent="0.25">
      <c r="A5" s="537"/>
      <c r="B5" s="538"/>
      <c r="C5" s="538"/>
      <c r="D5" s="538"/>
      <c r="E5" s="538"/>
      <c r="F5" s="538"/>
      <c r="G5" s="538"/>
      <c r="H5" s="538"/>
      <c r="I5" s="538"/>
      <c r="J5" s="538"/>
      <c r="K5" s="538"/>
      <c r="L5" s="538"/>
      <c r="M5" s="538"/>
      <c r="N5" s="538"/>
      <c r="O5" s="538"/>
      <c r="P5" s="539"/>
      <c r="Q5" s="564" t="s">
        <v>729</v>
      </c>
      <c r="R5" s="565"/>
      <c r="S5" s="565"/>
      <c r="T5" s="566"/>
    </row>
    <row r="6" spans="1:21" ht="20.100000000000001" customHeight="1" x14ac:dyDescent="0.25">
      <c r="A6" s="537"/>
      <c r="B6" s="538"/>
      <c r="C6" s="538"/>
      <c r="D6" s="538"/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9"/>
      <c r="Q6" s="530"/>
      <c r="R6" s="531"/>
      <c r="S6" s="517" t="s">
        <v>123</v>
      </c>
      <c r="T6" s="518"/>
      <c r="U6" s="1" t="s">
        <v>697</v>
      </c>
    </row>
    <row r="7" spans="1:21" ht="20.100000000000001" customHeight="1" x14ac:dyDescent="0.25">
      <c r="A7" s="537"/>
      <c r="B7" s="538"/>
      <c r="C7" s="538"/>
      <c r="D7" s="538"/>
      <c r="E7" s="538"/>
      <c r="F7" s="538"/>
      <c r="G7" s="538"/>
      <c r="H7" s="538"/>
      <c r="I7" s="538"/>
      <c r="J7" s="538"/>
      <c r="K7" s="538"/>
      <c r="L7" s="538"/>
      <c r="M7" s="538"/>
      <c r="N7" s="538"/>
      <c r="O7" s="538"/>
      <c r="P7" s="539"/>
      <c r="Q7" s="532"/>
      <c r="R7" s="533"/>
      <c r="S7" s="519"/>
      <c r="T7" s="520"/>
    </row>
    <row r="8" spans="1:21" ht="20.100000000000001" customHeight="1" x14ac:dyDescent="0.25">
      <c r="A8" s="537"/>
      <c r="B8" s="538"/>
      <c r="C8" s="538"/>
      <c r="D8" s="538"/>
      <c r="E8" s="538"/>
      <c r="F8" s="538"/>
      <c r="G8" s="538"/>
      <c r="H8" s="538"/>
      <c r="I8" s="538"/>
      <c r="J8" s="538"/>
      <c r="K8" s="538"/>
      <c r="L8" s="538"/>
      <c r="M8" s="538"/>
      <c r="N8" s="538"/>
      <c r="O8" s="538"/>
      <c r="P8" s="539"/>
      <c r="Q8" s="543"/>
      <c r="R8" s="544"/>
      <c r="S8" s="544"/>
      <c r="T8" s="545"/>
    </row>
    <row r="9" spans="1:21" ht="20.100000000000001" customHeight="1" x14ac:dyDescent="0.25">
      <c r="A9" s="537"/>
      <c r="B9" s="538"/>
      <c r="C9" s="538"/>
      <c r="D9" s="538"/>
      <c r="E9" s="538"/>
      <c r="F9" s="538"/>
      <c r="G9" s="538"/>
      <c r="H9" s="538"/>
      <c r="I9" s="538"/>
      <c r="J9" s="538"/>
      <c r="K9" s="538"/>
      <c r="L9" s="538"/>
      <c r="M9" s="538"/>
      <c r="N9" s="538"/>
      <c r="O9" s="538"/>
      <c r="P9" s="539"/>
      <c r="Q9" s="500" t="s">
        <v>142</v>
      </c>
      <c r="R9" s="501"/>
      <c r="S9" s="501"/>
      <c r="T9" s="502"/>
      <c r="U9" s="77"/>
    </row>
    <row r="10" spans="1:21" ht="20.100000000000001" customHeight="1" x14ac:dyDescent="0.25">
      <c r="A10" s="537"/>
      <c r="B10" s="538"/>
      <c r="C10" s="538"/>
      <c r="D10" s="538"/>
      <c r="E10" s="538"/>
      <c r="F10" s="538"/>
      <c r="G10" s="538"/>
      <c r="H10" s="538"/>
      <c r="I10" s="538"/>
      <c r="J10" s="538"/>
      <c r="K10" s="538"/>
      <c r="L10" s="538"/>
      <c r="M10" s="538"/>
      <c r="N10" s="538"/>
      <c r="O10" s="538"/>
      <c r="P10" s="539"/>
      <c r="Q10" s="324" t="s">
        <v>702</v>
      </c>
      <c r="R10" s="325"/>
      <c r="S10" s="325"/>
      <c r="T10" s="503"/>
    </row>
    <row r="11" spans="1:21" ht="20.100000000000001" customHeight="1" thickBot="1" x14ac:dyDescent="0.3">
      <c r="A11" s="537"/>
      <c r="B11" s="538"/>
      <c r="C11" s="538"/>
      <c r="D11" s="538"/>
      <c r="E11" s="538"/>
      <c r="F11" s="538"/>
      <c r="G11" s="538"/>
      <c r="H11" s="538"/>
      <c r="I11" s="538"/>
      <c r="J11" s="538"/>
      <c r="K11" s="538"/>
      <c r="L11" s="538"/>
      <c r="M11" s="538"/>
      <c r="N11" s="538"/>
      <c r="O11" s="538"/>
      <c r="P11" s="539"/>
      <c r="Q11" s="326"/>
      <c r="R11" s="327"/>
      <c r="S11" s="327"/>
      <c r="T11" s="504"/>
      <c r="U11" s="1" t="s">
        <v>698</v>
      </c>
    </row>
    <row r="12" spans="1:21" ht="20.100000000000001" customHeight="1" x14ac:dyDescent="0.25">
      <c r="A12" s="537"/>
      <c r="B12" s="538"/>
      <c r="C12" s="538"/>
      <c r="D12" s="538"/>
      <c r="E12" s="538"/>
      <c r="F12" s="538"/>
      <c r="G12" s="538"/>
      <c r="H12" s="538"/>
      <c r="I12" s="538"/>
      <c r="J12" s="538"/>
      <c r="K12" s="538"/>
      <c r="L12" s="538"/>
      <c r="M12" s="538"/>
      <c r="N12" s="538"/>
      <c r="O12" s="538"/>
      <c r="P12" s="539"/>
      <c r="Q12" s="546" t="s">
        <v>703</v>
      </c>
      <c r="R12" s="547"/>
      <c r="S12" s="547"/>
      <c r="T12" s="548"/>
    </row>
    <row r="13" spans="1:21" ht="20.100000000000001" customHeight="1" x14ac:dyDescent="0.25">
      <c r="A13" s="537"/>
      <c r="B13" s="538"/>
      <c r="C13" s="538"/>
      <c r="D13" s="538"/>
      <c r="E13" s="538"/>
      <c r="F13" s="538"/>
      <c r="G13" s="538"/>
      <c r="H13" s="538"/>
      <c r="I13" s="538"/>
      <c r="J13" s="538"/>
      <c r="K13" s="538"/>
      <c r="L13" s="538"/>
      <c r="M13" s="538"/>
      <c r="N13" s="538"/>
      <c r="O13" s="538"/>
      <c r="P13" s="539"/>
      <c r="Q13" s="135"/>
      <c r="R13" s="136"/>
      <c r="S13" s="136"/>
      <c r="T13" s="138"/>
    </row>
    <row r="14" spans="1:21" ht="20.100000000000001" customHeight="1" x14ac:dyDescent="0.25">
      <c r="A14" s="537"/>
      <c r="B14" s="538"/>
      <c r="C14" s="538"/>
      <c r="D14" s="538"/>
      <c r="E14" s="538"/>
      <c r="F14" s="538"/>
      <c r="G14" s="538"/>
      <c r="H14" s="538"/>
      <c r="I14" s="538"/>
      <c r="J14" s="538"/>
      <c r="K14" s="538"/>
      <c r="L14" s="538"/>
      <c r="M14" s="538"/>
      <c r="N14" s="538"/>
      <c r="O14" s="538"/>
      <c r="P14" s="539"/>
      <c r="Q14" s="188" t="s">
        <v>722</v>
      </c>
      <c r="R14" s="136"/>
      <c r="S14" s="136"/>
      <c r="T14" s="137"/>
    </row>
    <row r="15" spans="1:21" ht="20.100000000000001" customHeight="1" x14ac:dyDescent="0.25">
      <c r="A15" s="537"/>
      <c r="B15" s="538"/>
      <c r="C15" s="538"/>
      <c r="D15" s="538"/>
      <c r="E15" s="538"/>
      <c r="F15" s="538"/>
      <c r="G15" s="538"/>
      <c r="H15" s="538"/>
      <c r="I15" s="538"/>
      <c r="J15" s="538"/>
      <c r="K15" s="538"/>
      <c r="L15" s="538"/>
      <c r="M15" s="538"/>
      <c r="N15" s="538"/>
      <c r="O15" s="538"/>
      <c r="P15" s="539"/>
      <c r="Q15" s="135"/>
      <c r="R15" s="136"/>
      <c r="S15" s="136"/>
      <c r="T15" s="138"/>
    </row>
    <row r="16" spans="1:21" ht="20.100000000000001" customHeight="1" thickBot="1" x14ac:dyDescent="0.3">
      <c r="A16" s="537"/>
      <c r="B16" s="538"/>
      <c r="C16" s="538"/>
      <c r="D16" s="538"/>
      <c r="E16" s="538"/>
      <c r="F16" s="538"/>
      <c r="G16" s="538"/>
      <c r="H16" s="538"/>
      <c r="I16" s="538"/>
      <c r="J16" s="538"/>
      <c r="K16" s="538"/>
      <c r="L16" s="538"/>
      <c r="M16" s="538"/>
      <c r="N16" s="538"/>
      <c r="O16" s="538"/>
      <c r="P16" s="539"/>
      <c r="Q16" s="549" t="s">
        <v>678</v>
      </c>
      <c r="R16" s="550"/>
      <c r="S16" s="550"/>
      <c r="T16" s="551"/>
    </row>
    <row r="17" spans="1:21" ht="20.100000000000001" customHeight="1" thickBot="1" x14ac:dyDescent="0.35">
      <c r="A17" s="537"/>
      <c r="B17" s="538"/>
      <c r="C17" s="538"/>
      <c r="D17" s="538"/>
      <c r="E17" s="538"/>
      <c r="F17" s="538"/>
      <c r="G17" s="538"/>
      <c r="H17" s="538"/>
      <c r="I17" s="538"/>
      <c r="J17" s="538"/>
      <c r="K17" s="538"/>
      <c r="L17" s="538"/>
      <c r="M17" s="538"/>
      <c r="N17" s="538"/>
      <c r="O17" s="538"/>
      <c r="P17" s="539"/>
      <c r="Q17" s="578" t="s">
        <v>719</v>
      </c>
      <c r="R17" s="579"/>
      <c r="S17" s="576" t="s">
        <v>393</v>
      </c>
      <c r="T17" s="577"/>
      <c r="U17" s="1" t="s">
        <v>717</v>
      </c>
    </row>
    <row r="18" spans="1:21" ht="20.100000000000001" customHeight="1" thickBot="1" x14ac:dyDescent="0.35">
      <c r="A18" s="537"/>
      <c r="B18" s="538"/>
      <c r="C18" s="538"/>
      <c r="D18" s="538"/>
      <c r="E18" s="538"/>
      <c r="F18" s="538"/>
      <c r="G18" s="538"/>
      <c r="H18" s="538"/>
      <c r="I18" s="538"/>
      <c r="J18" s="538"/>
      <c r="K18" s="538"/>
      <c r="L18" s="538"/>
      <c r="M18" s="538"/>
      <c r="N18" s="538"/>
      <c r="O18" s="538"/>
      <c r="P18" s="539"/>
      <c r="Q18" s="578" t="s">
        <v>718</v>
      </c>
      <c r="R18" s="579"/>
      <c r="S18" s="580" t="s">
        <v>522</v>
      </c>
      <c r="T18" s="581"/>
      <c r="U18" s="1" t="s">
        <v>720</v>
      </c>
    </row>
    <row r="19" spans="1:21" ht="20.100000000000001" customHeight="1" x14ac:dyDescent="0.25">
      <c r="A19" s="537"/>
      <c r="B19" s="538"/>
      <c r="C19" s="538"/>
      <c r="D19" s="538"/>
      <c r="E19" s="538"/>
      <c r="F19" s="538"/>
      <c r="G19" s="538"/>
      <c r="H19" s="538"/>
      <c r="I19" s="538"/>
      <c r="J19" s="538"/>
      <c r="K19" s="538"/>
      <c r="L19" s="538"/>
      <c r="M19" s="538"/>
      <c r="N19" s="538"/>
      <c r="O19" s="538"/>
      <c r="P19" s="539"/>
      <c r="Q19" s="277" t="s">
        <v>13</v>
      </c>
      <c r="R19" s="278"/>
      <c r="S19" s="559" t="s">
        <v>106</v>
      </c>
      <c r="T19" s="562" t="s">
        <v>14</v>
      </c>
    </row>
    <row r="20" spans="1:21" ht="20.100000000000001" customHeight="1" x14ac:dyDescent="0.25">
      <c r="A20" s="537"/>
      <c r="B20" s="538"/>
      <c r="C20" s="538"/>
      <c r="D20" s="538"/>
      <c r="E20" s="538"/>
      <c r="F20" s="538"/>
      <c r="G20" s="538"/>
      <c r="H20" s="538"/>
      <c r="I20" s="538"/>
      <c r="J20" s="538"/>
      <c r="K20" s="538"/>
      <c r="L20" s="538"/>
      <c r="M20" s="538"/>
      <c r="N20" s="538"/>
      <c r="O20" s="538"/>
      <c r="P20" s="539"/>
      <c r="Q20" s="281"/>
      <c r="R20" s="280"/>
      <c r="S20" s="560"/>
      <c r="T20" s="563"/>
    </row>
    <row r="21" spans="1:21" ht="20.100000000000001" customHeight="1" thickBot="1" x14ac:dyDescent="0.3">
      <c r="A21" s="540"/>
      <c r="B21" s="541"/>
      <c r="C21" s="541"/>
      <c r="D21" s="541"/>
      <c r="E21" s="541"/>
      <c r="F21" s="541"/>
      <c r="G21" s="541"/>
      <c r="H21" s="541"/>
      <c r="I21" s="541"/>
      <c r="J21" s="541"/>
      <c r="K21" s="541"/>
      <c r="L21" s="541"/>
      <c r="M21" s="541"/>
      <c r="N21" s="541"/>
      <c r="O21" s="541"/>
      <c r="P21" s="542"/>
      <c r="Q21" s="175" t="s">
        <v>84</v>
      </c>
      <c r="R21" s="176"/>
      <c r="S21" s="561"/>
      <c r="T21" s="169" t="s">
        <v>704</v>
      </c>
    </row>
    <row r="22" spans="1:21" ht="15" customHeight="1" x14ac:dyDescent="0.25">
      <c r="A22" s="489" t="s">
        <v>30</v>
      </c>
      <c r="B22" s="490"/>
      <c r="C22" s="505"/>
      <c r="D22" s="506"/>
      <c r="E22" s="588"/>
      <c r="F22" s="487" t="s">
        <v>33</v>
      </c>
      <c r="G22" s="487"/>
      <c r="H22" s="487"/>
      <c r="I22" s="509" t="s">
        <v>743</v>
      </c>
      <c r="J22" s="510"/>
      <c r="K22" s="510"/>
      <c r="L22" s="510"/>
      <c r="M22" s="510"/>
      <c r="N22" s="510"/>
      <c r="O22" s="510"/>
      <c r="P22" s="511"/>
      <c r="Q22" s="474" t="s">
        <v>7</v>
      </c>
      <c r="R22" s="475"/>
      <c r="S22" s="555"/>
      <c r="T22" s="556"/>
    </row>
    <row r="23" spans="1:21" ht="15.6" customHeight="1" thickBot="1" x14ac:dyDescent="0.3">
      <c r="A23" s="478" t="s">
        <v>127</v>
      </c>
      <c r="B23" s="479"/>
      <c r="C23" s="507"/>
      <c r="D23" s="508"/>
      <c r="E23" s="589"/>
      <c r="F23" s="488" t="s">
        <v>126</v>
      </c>
      <c r="G23" s="488"/>
      <c r="H23" s="488"/>
      <c r="I23" s="512"/>
      <c r="J23" s="513"/>
      <c r="K23" s="513"/>
      <c r="L23" s="513"/>
      <c r="M23" s="513"/>
      <c r="N23" s="513"/>
      <c r="O23" s="513"/>
      <c r="P23" s="514"/>
      <c r="Q23" s="476" t="s">
        <v>34</v>
      </c>
      <c r="R23" s="477"/>
      <c r="S23" s="557"/>
      <c r="T23" s="558"/>
    </row>
    <row r="24" spans="1:21" ht="41.4" customHeight="1" x14ac:dyDescent="0.25">
      <c r="A24" s="126" t="s">
        <v>396</v>
      </c>
      <c r="B24" s="593" t="s">
        <v>686</v>
      </c>
      <c r="C24" s="594"/>
      <c r="D24" s="595"/>
      <c r="E24" s="74" t="s">
        <v>687</v>
      </c>
      <c r="F24" s="483" t="s">
        <v>694</v>
      </c>
      <c r="G24" s="585"/>
      <c r="H24" s="585"/>
      <c r="I24" s="586"/>
      <c r="J24" s="596" t="s">
        <v>693</v>
      </c>
      <c r="K24" s="587"/>
      <c r="L24" s="587"/>
      <c r="M24" s="597"/>
      <c r="N24" s="149" t="s">
        <v>133</v>
      </c>
      <c r="O24" s="81" t="s">
        <v>688</v>
      </c>
      <c r="P24" s="71" t="s">
        <v>132</v>
      </c>
      <c r="Q24" s="154" t="s">
        <v>129</v>
      </c>
      <c r="R24" s="122" t="s">
        <v>26</v>
      </c>
      <c r="S24" s="598"/>
      <c r="T24" s="493"/>
    </row>
    <row r="25" spans="1:21" ht="27.6" x14ac:dyDescent="0.25">
      <c r="A25" s="125" t="s">
        <v>128</v>
      </c>
      <c r="B25" s="131" t="s">
        <v>699</v>
      </c>
      <c r="C25" s="132" t="s">
        <v>700</v>
      </c>
      <c r="D25" s="133" t="s">
        <v>680</v>
      </c>
      <c r="E25" s="127" t="s">
        <v>681</v>
      </c>
      <c r="F25" s="111" t="s">
        <v>682</v>
      </c>
      <c r="G25" s="111" t="s">
        <v>683</v>
      </c>
      <c r="H25" s="111" t="s">
        <v>684</v>
      </c>
      <c r="I25" s="144" t="s">
        <v>685</v>
      </c>
      <c r="J25" s="69" t="s">
        <v>689</v>
      </c>
      <c r="K25" s="80" t="s">
        <v>690</v>
      </c>
      <c r="L25" s="191" t="s">
        <v>691</v>
      </c>
      <c r="M25" s="80" t="s">
        <v>692</v>
      </c>
      <c r="N25" s="150" t="s">
        <v>130</v>
      </c>
      <c r="O25" s="68" t="s">
        <v>696</v>
      </c>
      <c r="P25" s="155" t="s">
        <v>131</v>
      </c>
      <c r="Q25" s="156" t="s">
        <v>136</v>
      </c>
      <c r="R25" s="124" t="s">
        <v>135</v>
      </c>
      <c r="S25" s="494"/>
      <c r="T25" s="496"/>
    </row>
    <row r="26" spans="1:21" ht="15.6" thickBot="1" x14ac:dyDescent="0.3">
      <c r="A26" s="72" t="s">
        <v>139</v>
      </c>
      <c r="B26" s="105">
        <v>400</v>
      </c>
      <c r="C26" s="101">
        <v>300</v>
      </c>
      <c r="D26" s="108">
        <v>500</v>
      </c>
      <c r="E26" s="105">
        <v>30</v>
      </c>
      <c r="F26" s="103">
        <v>20</v>
      </c>
      <c r="G26" s="103">
        <v>20</v>
      </c>
      <c r="H26" s="103">
        <v>20</v>
      </c>
      <c r="I26" s="108">
        <v>20</v>
      </c>
      <c r="J26" s="102">
        <v>10</v>
      </c>
      <c r="K26" s="104">
        <v>10</v>
      </c>
      <c r="L26" s="103">
        <v>25</v>
      </c>
      <c r="M26" s="104">
        <v>32</v>
      </c>
      <c r="N26" s="151">
        <v>5</v>
      </c>
      <c r="O26" s="102">
        <v>0</v>
      </c>
      <c r="P26" s="103" t="s">
        <v>134</v>
      </c>
      <c r="Q26" s="103" t="s">
        <v>138</v>
      </c>
      <c r="R26" s="108" t="s">
        <v>137</v>
      </c>
      <c r="S26" s="494"/>
      <c r="T26" s="496"/>
    </row>
    <row r="27" spans="1:21" x14ac:dyDescent="0.25">
      <c r="A27" s="177">
        <v>1</v>
      </c>
      <c r="B27" s="141"/>
      <c r="C27" s="178"/>
      <c r="D27" s="142"/>
      <c r="E27" s="145"/>
      <c r="F27" s="129"/>
      <c r="G27" s="129"/>
      <c r="H27" s="129"/>
      <c r="I27" s="146"/>
      <c r="J27" s="130"/>
      <c r="K27" s="179"/>
      <c r="L27" s="222"/>
      <c r="M27" s="179"/>
      <c r="N27" s="152"/>
      <c r="O27" s="157">
        <f>MAX(B27:C27)*D27*N27/1000000</f>
        <v>0</v>
      </c>
      <c r="P27" s="158"/>
      <c r="Q27" s="158"/>
      <c r="R27" s="99"/>
      <c r="S27" s="494"/>
      <c r="T27" s="496"/>
    </row>
    <row r="28" spans="1:21" x14ac:dyDescent="0.25">
      <c r="A28" s="177">
        <v>2</v>
      </c>
      <c r="B28" s="141"/>
      <c r="C28" s="178"/>
      <c r="D28" s="142"/>
      <c r="E28" s="145"/>
      <c r="F28" s="129"/>
      <c r="G28" s="129"/>
      <c r="H28" s="129"/>
      <c r="I28" s="146"/>
      <c r="J28" s="130"/>
      <c r="K28" s="179"/>
      <c r="L28" s="158"/>
      <c r="M28" s="179"/>
      <c r="N28" s="152"/>
      <c r="O28" s="157">
        <f t="shared" ref="O28:O36" si="0">MAX(B28:C28)*D28*N28/1000000</f>
        <v>0</v>
      </c>
      <c r="P28" s="158"/>
      <c r="Q28" s="158"/>
      <c r="R28" s="99"/>
      <c r="S28" s="494"/>
      <c r="T28" s="496"/>
    </row>
    <row r="29" spans="1:21" x14ac:dyDescent="0.25">
      <c r="A29" s="177">
        <v>3</v>
      </c>
      <c r="B29" s="141"/>
      <c r="C29" s="178"/>
      <c r="D29" s="142"/>
      <c r="E29" s="145"/>
      <c r="F29" s="129"/>
      <c r="G29" s="129"/>
      <c r="H29" s="129"/>
      <c r="I29" s="146"/>
      <c r="J29" s="130"/>
      <c r="K29" s="179"/>
      <c r="L29" s="158"/>
      <c r="M29" s="179"/>
      <c r="N29" s="152"/>
      <c r="O29" s="157">
        <f t="shared" si="0"/>
        <v>0</v>
      </c>
      <c r="P29" s="158"/>
      <c r="Q29" s="158"/>
      <c r="R29" s="99"/>
      <c r="S29" s="494"/>
      <c r="T29" s="496"/>
    </row>
    <row r="30" spans="1:21" x14ac:dyDescent="0.25">
      <c r="A30" s="177">
        <v>4</v>
      </c>
      <c r="B30" s="140"/>
      <c r="C30" s="63"/>
      <c r="D30" s="143"/>
      <c r="E30" s="147"/>
      <c r="F30" s="63"/>
      <c r="G30" s="63"/>
      <c r="H30" s="178"/>
      <c r="I30" s="148"/>
      <c r="J30" s="64"/>
      <c r="K30" s="65"/>
      <c r="L30" s="78"/>
      <c r="M30" s="65"/>
      <c r="N30" s="153"/>
      <c r="O30" s="157">
        <f t="shared" si="0"/>
        <v>0</v>
      </c>
      <c r="P30" s="78"/>
      <c r="Q30" s="78"/>
      <c r="R30" s="79"/>
      <c r="S30" s="494"/>
      <c r="T30" s="496"/>
    </row>
    <row r="31" spans="1:21" x14ac:dyDescent="0.25">
      <c r="A31" s="177">
        <v>5</v>
      </c>
      <c r="B31" s="140"/>
      <c r="C31" s="63"/>
      <c r="D31" s="143"/>
      <c r="E31" s="147"/>
      <c r="F31" s="63"/>
      <c r="G31" s="63"/>
      <c r="H31" s="178"/>
      <c r="I31" s="148"/>
      <c r="J31" s="64"/>
      <c r="K31" s="65"/>
      <c r="L31" s="78"/>
      <c r="M31" s="65"/>
      <c r="N31" s="153"/>
      <c r="O31" s="157">
        <f t="shared" si="0"/>
        <v>0</v>
      </c>
      <c r="P31" s="78"/>
      <c r="Q31" s="78"/>
      <c r="R31" s="79"/>
      <c r="S31" s="494"/>
      <c r="T31" s="496"/>
    </row>
    <row r="32" spans="1:21" x14ac:dyDescent="0.25">
      <c r="A32" s="177">
        <v>6</v>
      </c>
      <c r="B32" s="140"/>
      <c r="C32" s="63"/>
      <c r="D32" s="143"/>
      <c r="E32" s="147"/>
      <c r="F32" s="63"/>
      <c r="G32" s="63"/>
      <c r="H32" s="178"/>
      <c r="I32" s="148"/>
      <c r="J32" s="64"/>
      <c r="K32" s="65"/>
      <c r="L32" s="78"/>
      <c r="M32" s="65"/>
      <c r="N32" s="153"/>
      <c r="O32" s="157">
        <f t="shared" si="0"/>
        <v>0</v>
      </c>
      <c r="P32" s="78"/>
      <c r="Q32" s="78"/>
      <c r="R32" s="79"/>
      <c r="S32" s="494"/>
      <c r="T32" s="496"/>
    </row>
    <row r="33" spans="1:20" x14ac:dyDescent="0.25">
      <c r="A33" s="177">
        <v>7</v>
      </c>
      <c r="B33" s="140"/>
      <c r="C33" s="63"/>
      <c r="D33" s="143"/>
      <c r="E33" s="147"/>
      <c r="F33" s="63"/>
      <c r="G33" s="63"/>
      <c r="H33" s="178"/>
      <c r="I33" s="148"/>
      <c r="J33" s="64"/>
      <c r="K33" s="65"/>
      <c r="L33" s="78"/>
      <c r="M33" s="65"/>
      <c r="N33" s="153"/>
      <c r="O33" s="157">
        <f t="shared" si="0"/>
        <v>0</v>
      </c>
      <c r="P33" s="78"/>
      <c r="Q33" s="78"/>
      <c r="R33" s="79"/>
      <c r="S33" s="494"/>
      <c r="T33" s="496"/>
    </row>
    <row r="34" spans="1:20" x14ac:dyDescent="0.25">
      <c r="A34" s="177">
        <v>8</v>
      </c>
      <c r="B34" s="140"/>
      <c r="C34" s="63"/>
      <c r="D34" s="143"/>
      <c r="E34" s="147"/>
      <c r="F34" s="63"/>
      <c r="G34" s="63"/>
      <c r="H34" s="178"/>
      <c r="I34" s="148"/>
      <c r="J34" s="64"/>
      <c r="K34" s="65"/>
      <c r="L34" s="78"/>
      <c r="M34" s="65"/>
      <c r="N34" s="153"/>
      <c r="O34" s="157">
        <f t="shared" si="0"/>
        <v>0</v>
      </c>
      <c r="P34" s="78"/>
      <c r="Q34" s="78"/>
      <c r="R34" s="79"/>
      <c r="S34" s="494"/>
      <c r="T34" s="496"/>
    </row>
    <row r="35" spans="1:20" x14ac:dyDescent="0.25">
      <c r="A35" s="177">
        <v>9</v>
      </c>
      <c r="B35" s="140"/>
      <c r="C35" s="63"/>
      <c r="D35" s="143"/>
      <c r="E35" s="147"/>
      <c r="F35" s="63"/>
      <c r="G35" s="63"/>
      <c r="H35" s="178"/>
      <c r="I35" s="148"/>
      <c r="J35" s="64"/>
      <c r="K35" s="65"/>
      <c r="L35" s="78"/>
      <c r="M35" s="65"/>
      <c r="N35" s="153"/>
      <c r="O35" s="157">
        <f t="shared" si="0"/>
        <v>0</v>
      </c>
      <c r="P35" s="78"/>
      <c r="Q35" s="78"/>
      <c r="R35" s="79"/>
      <c r="S35" s="494"/>
      <c r="T35" s="496"/>
    </row>
    <row r="36" spans="1:20" x14ac:dyDescent="0.25">
      <c r="A36" s="177">
        <v>10</v>
      </c>
      <c r="B36" s="140"/>
      <c r="C36" s="63"/>
      <c r="D36" s="143"/>
      <c r="E36" s="147"/>
      <c r="F36" s="63"/>
      <c r="G36" s="63"/>
      <c r="H36" s="178"/>
      <c r="I36" s="148"/>
      <c r="J36" s="64"/>
      <c r="K36" s="65"/>
      <c r="L36" s="78"/>
      <c r="M36" s="65"/>
      <c r="N36" s="153"/>
      <c r="O36" s="157">
        <f t="shared" si="0"/>
        <v>0</v>
      </c>
      <c r="P36" s="78"/>
      <c r="Q36" s="78"/>
      <c r="R36" s="79"/>
      <c r="S36" s="494"/>
      <c r="T36" s="496"/>
    </row>
    <row r="37" spans="1:20" ht="15.6" thickBot="1" x14ac:dyDescent="0.3">
      <c r="A37" s="184">
        <v>11</v>
      </c>
      <c r="B37" s="197"/>
      <c r="C37" s="66"/>
      <c r="D37" s="198"/>
      <c r="E37" s="199"/>
      <c r="F37" s="66"/>
      <c r="G37" s="66"/>
      <c r="H37" s="185"/>
      <c r="I37" s="200"/>
      <c r="J37" s="201"/>
      <c r="K37" s="202"/>
      <c r="L37" s="203"/>
      <c r="M37" s="202"/>
      <c r="N37" s="204"/>
      <c r="O37" s="203"/>
      <c r="P37" s="203"/>
      <c r="Q37" s="203"/>
      <c r="R37" s="205"/>
      <c r="S37" s="497"/>
      <c r="T37" s="499"/>
    </row>
    <row r="38" spans="1:20" ht="15.6" x14ac:dyDescent="0.25">
      <c r="I38" s="67" t="s">
        <v>721</v>
      </c>
      <c r="N38" s="228">
        <f>SUM(N27:N37)</f>
        <v>0</v>
      </c>
      <c r="O38" s="468">
        <f>SUM(O27:O37)</f>
        <v>0</v>
      </c>
      <c r="P38" s="468"/>
    </row>
    <row r="41" spans="1:20" x14ac:dyDescent="0.25">
      <c r="C41" s="173" t="s">
        <v>711</v>
      </c>
    </row>
  </sheetData>
  <mergeCells count="37">
    <mergeCell ref="B24:D24"/>
    <mergeCell ref="F24:I24"/>
    <mergeCell ref="J24:M24"/>
    <mergeCell ref="S24:T26"/>
    <mergeCell ref="S27:T37"/>
    <mergeCell ref="O38:P38"/>
    <mergeCell ref="E1:S1"/>
    <mergeCell ref="E2:S2"/>
    <mergeCell ref="T2:T3"/>
    <mergeCell ref="E3:S3"/>
    <mergeCell ref="S22:T23"/>
    <mergeCell ref="A4:P21"/>
    <mergeCell ref="Q4:T4"/>
    <mergeCell ref="Q5:T5"/>
    <mergeCell ref="Q6:R7"/>
    <mergeCell ref="S6:T7"/>
    <mergeCell ref="Q8:T8"/>
    <mergeCell ref="Q9:T9"/>
    <mergeCell ref="Q10:T11"/>
    <mergeCell ref="Q12:T12"/>
    <mergeCell ref="Q16:T16"/>
    <mergeCell ref="Q19:R20"/>
    <mergeCell ref="S19:S21"/>
    <mergeCell ref="T19:T20"/>
    <mergeCell ref="A22:B22"/>
    <mergeCell ref="C22:E23"/>
    <mergeCell ref="F22:H22"/>
    <mergeCell ref="I22:P23"/>
    <mergeCell ref="Q22:R22"/>
    <mergeCell ref="A23:B23"/>
    <mergeCell ref="F23:H23"/>
    <mergeCell ref="Q23:R23"/>
    <mergeCell ref="A1:D3"/>
    <mergeCell ref="Q17:R17"/>
    <mergeCell ref="S17:T17"/>
    <mergeCell ref="Q18:R18"/>
    <mergeCell ref="S18:T18"/>
  </mergeCells>
  <conditionalFormatting sqref="I27:J27 I30:J37">
    <cfRule type="duplicateValues" dxfId="6" priority="3"/>
  </conditionalFormatting>
  <conditionalFormatting sqref="I28:J28">
    <cfRule type="duplicateValues" dxfId="5" priority="2"/>
  </conditionalFormatting>
  <conditionalFormatting sqref="I29:J29">
    <cfRule type="duplicateValues" dxfId="4" priority="1"/>
  </conditionalFormatting>
  <pageMargins left="0.59055118110236227" right="0.19685039370078741" top="0.39370078740157483" bottom="0.39370078740157483" header="0.19685039370078741" footer="0.19685039370078741"/>
  <pageSetup paperSize="9" scale="88" fitToHeight="0" orientation="landscape" r:id="rId1"/>
  <headerFooter alignWithMargins="0">
    <oddFooter>&amp;L&amp;10             str &amp;P z  &amp;N&amp;C&amp;A&amp;R&amp;8 03.10.2012</oddFooter>
  </headerFooter>
  <drawing r:id="rId2"/>
  <legacyDrawing r:id="rId3"/>
  <controls>
    <mc:AlternateContent xmlns:mc="http://schemas.openxmlformats.org/markup-compatibility/2006">
      <mc:Choice Requires="x14">
        <control shapeId="92296" r:id="rId4" name="CheckBox4">
          <controlPr defaultSize="0" autoFill="0" autoLine="0" r:id="rId5">
            <anchor moveWithCells="1">
              <from>
                <xdr:col>16</xdr:col>
                <xdr:colOff>243840</xdr:colOff>
                <xdr:row>7</xdr:row>
                <xdr:rowOff>38100</xdr:rowOff>
              </from>
              <to>
                <xdr:col>19</xdr:col>
                <xdr:colOff>243840</xdr:colOff>
                <xdr:row>8</xdr:row>
                <xdr:rowOff>45720</xdr:rowOff>
              </to>
            </anchor>
          </controlPr>
        </control>
      </mc:Choice>
      <mc:Fallback>
        <control shapeId="92296" r:id="rId4" name="CheckBox4"/>
      </mc:Fallback>
    </mc:AlternateContent>
    <mc:AlternateContent xmlns:mc="http://schemas.openxmlformats.org/markup-compatibility/2006">
      <mc:Choice Requires="x14">
        <control shapeId="92295" r:id="rId6" name="CheckBox3">
          <controlPr defaultSize="0" autoFill="0" autoLine="0" r:id="rId7">
            <anchor moveWithCells="1">
              <from>
                <xdr:col>16</xdr:col>
                <xdr:colOff>137160</xdr:colOff>
                <xdr:row>5</xdr:row>
                <xdr:rowOff>152400</xdr:rowOff>
              </from>
              <to>
                <xdr:col>16</xdr:col>
                <xdr:colOff>1074420</xdr:colOff>
                <xdr:row>6</xdr:row>
                <xdr:rowOff>121920</xdr:rowOff>
              </to>
            </anchor>
          </controlPr>
        </control>
      </mc:Choice>
      <mc:Fallback>
        <control shapeId="92295" r:id="rId6" name="CheckBox3"/>
      </mc:Fallback>
    </mc:AlternateContent>
    <mc:AlternateContent xmlns:mc="http://schemas.openxmlformats.org/markup-compatibility/2006">
      <mc:Choice Requires="x14">
        <control shapeId="92294" r:id="rId8" name="CheckBox2">
          <controlPr defaultSize="0" autoFill="0" autoLine="0" r:id="rId9">
            <anchor moveWithCells="1">
              <from>
                <xdr:col>16</xdr:col>
                <xdr:colOff>114300</xdr:colOff>
                <xdr:row>13</xdr:row>
                <xdr:rowOff>243840</xdr:rowOff>
              </from>
              <to>
                <xdr:col>19</xdr:col>
                <xdr:colOff>396240</xdr:colOff>
                <xdr:row>15</xdr:row>
                <xdr:rowOff>7620</xdr:rowOff>
              </to>
            </anchor>
          </controlPr>
        </control>
      </mc:Choice>
      <mc:Fallback>
        <control shapeId="92294" r:id="rId8" name="CheckBox2"/>
      </mc:Fallback>
    </mc:AlternateContent>
    <mc:AlternateContent xmlns:mc="http://schemas.openxmlformats.org/markup-compatibility/2006">
      <mc:Choice Requires="x14">
        <control shapeId="92293" r:id="rId10" name="CheckBox1">
          <controlPr defaultSize="0" autoFill="0" autoLine="0" r:id="rId11">
            <anchor moveWithCells="1">
              <from>
                <xdr:col>16</xdr:col>
                <xdr:colOff>129540</xdr:colOff>
                <xdr:row>11</xdr:row>
                <xdr:rowOff>236220</xdr:rowOff>
              </from>
              <to>
                <xdr:col>18</xdr:col>
                <xdr:colOff>327660</xdr:colOff>
                <xdr:row>12</xdr:row>
                <xdr:rowOff>236220</xdr:rowOff>
              </to>
            </anchor>
          </controlPr>
        </control>
      </mc:Choice>
      <mc:Fallback>
        <control shapeId="92293" r:id="rId10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>
          <x14:formula1>
            <xm:f>Data!$I$8:$I$11</xm:f>
          </x14:formula1>
          <xm:sqref>S18:T18</xm:sqref>
        </x14:dataValidation>
        <x14:dataValidation type="list" allowBlank="1" showInputMessage="1" showErrorMessage="1">
          <x14:formula1>
            <xm:f>Data!$I$2:$I$4</xm:f>
          </x14:formula1>
          <xm:sqref>S17:T17</xm:sqref>
        </x14:dataValidation>
        <x14:dataValidation type="list" allowBlank="1" showInputMessage="1" showErrorMessage="1">
          <x14:formula1>
            <xm:f>Data!$A$2:$A$4</xm:f>
          </x14:formula1>
          <xm:sqref>S19</xm:sqref>
        </x14:dataValidation>
        <x14:dataValidation type="list" allowBlank="1" showInputMessage="1" showErrorMessage="1">
          <x14:formula1>
            <xm:f>Data!$C$2:$C$15</xm:f>
          </x14:formula1>
          <xm:sqref>S6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20">
    <pageSetUpPr fitToPage="1"/>
  </sheetPr>
  <dimension ref="A1:V40"/>
  <sheetViews>
    <sheetView view="pageBreakPreview" topLeftCell="A22" zoomScale="90" zoomScaleNormal="125" zoomScaleSheetLayoutView="90" workbookViewId="0">
      <selection activeCell="R27" sqref="R27"/>
    </sheetView>
  </sheetViews>
  <sheetFormatPr defaultColWidth="6.81640625" defaultRowHeight="15" outlineLevelCol="1" x14ac:dyDescent="0.25"/>
  <cols>
    <col min="1" max="3" width="6.81640625" style="2" customWidth="1"/>
    <col min="4" max="4" width="6.81640625" style="3" customWidth="1"/>
    <col min="5" max="5" width="6.81640625" style="2" hidden="1" customWidth="1" outlineLevel="1"/>
    <col min="6" max="6" width="6.81640625" style="3" hidden="1" customWidth="1" outlineLevel="1"/>
    <col min="7" max="7" width="6.81640625" style="2" customWidth="1" collapsed="1"/>
    <col min="8" max="11" width="6.81640625" style="2" customWidth="1"/>
    <col min="12" max="12" width="6.81640625" style="3" customWidth="1"/>
    <col min="13" max="14" width="6.81640625" style="2" hidden="1" customWidth="1" outlineLevel="1"/>
    <col min="15" max="15" width="6.81640625" style="3" hidden="1" customWidth="1" outlineLevel="1"/>
    <col min="16" max="16" width="6.81640625" style="1" hidden="1" customWidth="1" outlineLevel="1"/>
    <col min="17" max="17" width="6.81640625" style="1" collapsed="1"/>
    <col min="18" max="19" width="8.6328125" style="1" customWidth="1"/>
    <col min="20" max="21" width="14.6328125" style="1" customWidth="1"/>
    <col min="22" max="16384" width="6.81640625" style="1"/>
  </cols>
  <sheetData>
    <row r="1" spans="1:22" ht="20.100000000000001" customHeight="1" x14ac:dyDescent="0.3">
      <c r="A1" s="322"/>
      <c r="B1" s="469"/>
      <c r="C1" s="469"/>
      <c r="D1" s="469"/>
      <c r="E1" s="521" t="s">
        <v>740</v>
      </c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2"/>
      <c r="U1" s="170" t="s">
        <v>140</v>
      </c>
    </row>
    <row r="2" spans="1:22" ht="20.100000000000001" customHeight="1" x14ac:dyDescent="0.25">
      <c r="A2" s="470"/>
      <c r="B2" s="471"/>
      <c r="C2" s="471"/>
      <c r="D2" s="471"/>
      <c r="E2" s="523" t="s">
        <v>71</v>
      </c>
      <c r="F2" s="523"/>
      <c r="G2" s="523"/>
      <c r="H2" s="523"/>
      <c r="I2" s="523"/>
      <c r="J2" s="523"/>
      <c r="K2" s="523"/>
      <c r="L2" s="523"/>
      <c r="M2" s="523"/>
      <c r="N2" s="523"/>
      <c r="O2" s="523"/>
      <c r="P2" s="523"/>
      <c r="Q2" s="523"/>
      <c r="R2" s="523"/>
      <c r="S2" s="523"/>
      <c r="T2" s="524"/>
      <c r="U2" s="171">
        <f>'FORMULARZ ZAMÓWIENIA - OKŁADKA'!N2</f>
        <v>45027</v>
      </c>
    </row>
    <row r="3" spans="1:22" ht="20.100000000000001" customHeight="1" thickBot="1" x14ac:dyDescent="0.3">
      <c r="A3" s="472"/>
      <c r="B3" s="473"/>
      <c r="C3" s="473"/>
      <c r="D3" s="473"/>
      <c r="E3" s="525" t="s">
        <v>143</v>
      </c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6"/>
      <c r="U3" s="172"/>
    </row>
    <row r="4" spans="1:22" ht="20.100000000000001" customHeight="1" x14ac:dyDescent="0.25">
      <c r="A4" s="537"/>
      <c r="B4" s="538"/>
      <c r="C4" s="538"/>
      <c r="D4" s="538"/>
      <c r="E4" s="538"/>
      <c r="F4" s="538"/>
      <c r="G4" s="538"/>
      <c r="H4" s="538"/>
      <c r="I4" s="538"/>
      <c r="J4" s="538"/>
      <c r="K4" s="538"/>
      <c r="L4" s="538"/>
      <c r="M4" s="538"/>
      <c r="N4" s="538"/>
      <c r="O4" s="538"/>
      <c r="P4" s="538"/>
      <c r="Q4" s="539"/>
      <c r="R4" s="527" t="s">
        <v>730</v>
      </c>
      <c r="S4" s="528"/>
      <c r="T4" s="528"/>
      <c r="U4" s="529"/>
    </row>
    <row r="5" spans="1:22" ht="20.100000000000001" customHeight="1" x14ac:dyDescent="0.25">
      <c r="A5" s="537"/>
      <c r="B5" s="538"/>
      <c r="C5" s="538"/>
      <c r="D5" s="538"/>
      <c r="E5" s="538"/>
      <c r="F5" s="538"/>
      <c r="G5" s="538"/>
      <c r="H5" s="538"/>
      <c r="I5" s="538"/>
      <c r="J5" s="538"/>
      <c r="K5" s="538"/>
      <c r="L5" s="538"/>
      <c r="M5" s="538"/>
      <c r="N5" s="538"/>
      <c r="O5" s="538"/>
      <c r="P5" s="538"/>
      <c r="Q5" s="539"/>
      <c r="R5" s="564" t="s">
        <v>729</v>
      </c>
      <c r="S5" s="565"/>
      <c r="T5" s="565"/>
      <c r="U5" s="566"/>
    </row>
    <row r="6" spans="1:22" ht="20.100000000000001" customHeight="1" x14ac:dyDescent="0.25">
      <c r="A6" s="537"/>
      <c r="B6" s="538"/>
      <c r="C6" s="538"/>
      <c r="D6" s="538"/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8"/>
      <c r="Q6" s="539"/>
      <c r="R6" s="530"/>
      <c r="S6" s="531"/>
      <c r="T6" s="517" t="s">
        <v>123</v>
      </c>
      <c r="U6" s="518"/>
      <c r="V6" s="1" t="s">
        <v>697</v>
      </c>
    </row>
    <row r="7" spans="1:22" ht="20.100000000000001" customHeight="1" x14ac:dyDescent="0.25">
      <c r="A7" s="537"/>
      <c r="B7" s="538"/>
      <c r="C7" s="538"/>
      <c r="D7" s="538"/>
      <c r="E7" s="538"/>
      <c r="F7" s="538"/>
      <c r="G7" s="538"/>
      <c r="H7" s="538"/>
      <c r="I7" s="538"/>
      <c r="J7" s="538"/>
      <c r="K7" s="538"/>
      <c r="L7" s="538"/>
      <c r="M7" s="538"/>
      <c r="N7" s="538"/>
      <c r="O7" s="538"/>
      <c r="P7" s="538"/>
      <c r="Q7" s="539"/>
      <c r="R7" s="532"/>
      <c r="S7" s="533"/>
      <c r="T7" s="519"/>
      <c r="U7" s="520"/>
    </row>
    <row r="8" spans="1:22" ht="20.100000000000001" customHeight="1" x14ac:dyDescent="0.25">
      <c r="A8" s="537"/>
      <c r="B8" s="538"/>
      <c r="C8" s="538"/>
      <c r="D8" s="538"/>
      <c r="E8" s="538"/>
      <c r="F8" s="538"/>
      <c r="G8" s="538"/>
      <c r="H8" s="538"/>
      <c r="I8" s="538"/>
      <c r="J8" s="538"/>
      <c r="K8" s="538"/>
      <c r="L8" s="538"/>
      <c r="M8" s="538"/>
      <c r="N8" s="538"/>
      <c r="O8" s="538"/>
      <c r="P8" s="538"/>
      <c r="Q8" s="539"/>
      <c r="R8" s="543"/>
      <c r="S8" s="544"/>
      <c r="T8" s="544"/>
      <c r="U8" s="545"/>
    </row>
    <row r="9" spans="1:22" ht="20.100000000000001" customHeight="1" x14ac:dyDescent="0.25">
      <c r="A9" s="537"/>
      <c r="B9" s="538"/>
      <c r="C9" s="538"/>
      <c r="D9" s="538"/>
      <c r="E9" s="538"/>
      <c r="F9" s="538"/>
      <c r="G9" s="538"/>
      <c r="H9" s="538"/>
      <c r="I9" s="538"/>
      <c r="J9" s="538"/>
      <c r="K9" s="538"/>
      <c r="L9" s="538"/>
      <c r="M9" s="538"/>
      <c r="N9" s="538"/>
      <c r="O9" s="538"/>
      <c r="P9" s="538"/>
      <c r="Q9" s="539"/>
      <c r="R9" s="500" t="s">
        <v>142</v>
      </c>
      <c r="S9" s="501"/>
      <c r="T9" s="501"/>
      <c r="U9" s="502"/>
      <c r="V9" s="77"/>
    </row>
    <row r="10" spans="1:22" ht="20.100000000000001" customHeight="1" x14ac:dyDescent="0.25">
      <c r="A10" s="537"/>
      <c r="B10" s="538"/>
      <c r="C10" s="538"/>
      <c r="D10" s="538"/>
      <c r="E10" s="538"/>
      <c r="F10" s="538"/>
      <c r="G10" s="538"/>
      <c r="H10" s="538"/>
      <c r="I10" s="538"/>
      <c r="J10" s="538"/>
      <c r="K10" s="538"/>
      <c r="L10" s="538"/>
      <c r="M10" s="538"/>
      <c r="N10" s="538"/>
      <c r="O10" s="538"/>
      <c r="P10" s="538"/>
      <c r="Q10" s="539"/>
      <c r="R10" s="324" t="s">
        <v>702</v>
      </c>
      <c r="S10" s="325"/>
      <c r="T10" s="325"/>
      <c r="U10" s="503"/>
    </row>
    <row r="11" spans="1:22" ht="20.100000000000001" customHeight="1" thickBot="1" x14ac:dyDescent="0.3">
      <c r="A11" s="537"/>
      <c r="B11" s="538"/>
      <c r="C11" s="538"/>
      <c r="D11" s="538"/>
      <c r="E11" s="538"/>
      <c r="F11" s="538"/>
      <c r="G11" s="538"/>
      <c r="H11" s="538"/>
      <c r="I11" s="538"/>
      <c r="J11" s="538"/>
      <c r="K11" s="538"/>
      <c r="L11" s="538"/>
      <c r="M11" s="538"/>
      <c r="N11" s="538"/>
      <c r="O11" s="538"/>
      <c r="P11" s="538"/>
      <c r="Q11" s="539"/>
      <c r="R11" s="326"/>
      <c r="S11" s="327"/>
      <c r="T11" s="327"/>
      <c r="U11" s="504"/>
      <c r="V11" s="1" t="s">
        <v>698</v>
      </c>
    </row>
    <row r="12" spans="1:22" ht="20.100000000000001" customHeight="1" x14ac:dyDescent="0.25">
      <c r="A12" s="537"/>
      <c r="B12" s="538"/>
      <c r="C12" s="538"/>
      <c r="D12" s="538"/>
      <c r="E12" s="538"/>
      <c r="F12" s="538"/>
      <c r="G12" s="538"/>
      <c r="H12" s="538"/>
      <c r="I12" s="538"/>
      <c r="J12" s="538"/>
      <c r="K12" s="538"/>
      <c r="L12" s="538"/>
      <c r="M12" s="538"/>
      <c r="N12" s="538"/>
      <c r="O12" s="538"/>
      <c r="P12" s="538"/>
      <c r="Q12" s="539"/>
      <c r="R12" s="546" t="s">
        <v>703</v>
      </c>
      <c r="S12" s="547"/>
      <c r="T12" s="547"/>
      <c r="U12" s="548"/>
    </row>
    <row r="13" spans="1:22" ht="20.100000000000001" customHeight="1" x14ac:dyDescent="0.25">
      <c r="A13" s="537"/>
      <c r="B13" s="538"/>
      <c r="C13" s="538"/>
      <c r="D13" s="538"/>
      <c r="E13" s="538"/>
      <c r="F13" s="538"/>
      <c r="G13" s="538"/>
      <c r="H13" s="538"/>
      <c r="I13" s="538"/>
      <c r="J13" s="538"/>
      <c r="K13" s="538"/>
      <c r="L13" s="538"/>
      <c r="M13" s="538"/>
      <c r="N13" s="538"/>
      <c r="O13" s="538"/>
      <c r="P13" s="538"/>
      <c r="Q13" s="539"/>
      <c r="R13" s="135"/>
      <c r="S13" s="136"/>
      <c r="T13" s="136"/>
      <c r="U13" s="138"/>
    </row>
    <row r="14" spans="1:22" ht="20.100000000000001" customHeight="1" x14ac:dyDescent="0.25">
      <c r="A14" s="537"/>
      <c r="B14" s="538"/>
      <c r="C14" s="538"/>
      <c r="D14" s="538"/>
      <c r="E14" s="538"/>
      <c r="F14" s="538"/>
      <c r="G14" s="538"/>
      <c r="H14" s="538"/>
      <c r="I14" s="538"/>
      <c r="J14" s="538"/>
      <c r="K14" s="538"/>
      <c r="L14" s="538"/>
      <c r="M14" s="538"/>
      <c r="N14" s="538"/>
      <c r="O14" s="538"/>
      <c r="P14" s="538"/>
      <c r="Q14" s="539"/>
      <c r="R14" s="188" t="s">
        <v>722</v>
      </c>
      <c r="S14" s="136"/>
      <c r="T14" s="136"/>
      <c r="U14" s="137"/>
    </row>
    <row r="15" spans="1:22" ht="20.100000000000001" customHeight="1" x14ac:dyDescent="0.25">
      <c r="A15" s="537"/>
      <c r="B15" s="538"/>
      <c r="C15" s="538"/>
      <c r="D15" s="538"/>
      <c r="E15" s="538"/>
      <c r="F15" s="538"/>
      <c r="G15" s="538"/>
      <c r="H15" s="538"/>
      <c r="I15" s="538"/>
      <c r="J15" s="538"/>
      <c r="K15" s="538"/>
      <c r="L15" s="538"/>
      <c r="M15" s="538"/>
      <c r="N15" s="538"/>
      <c r="O15" s="538"/>
      <c r="P15" s="538"/>
      <c r="Q15" s="539"/>
      <c r="R15" s="135"/>
      <c r="S15" s="136"/>
      <c r="T15" s="136"/>
      <c r="U15" s="138"/>
    </row>
    <row r="16" spans="1:22" ht="20.100000000000001" customHeight="1" thickBot="1" x14ac:dyDescent="0.3">
      <c r="A16" s="537"/>
      <c r="B16" s="538"/>
      <c r="C16" s="538"/>
      <c r="D16" s="538"/>
      <c r="E16" s="538"/>
      <c r="F16" s="538"/>
      <c r="G16" s="538"/>
      <c r="H16" s="538"/>
      <c r="I16" s="538"/>
      <c r="J16" s="538"/>
      <c r="K16" s="538"/>
      <c r="L16" s="538"/>
      <c r="M16" s="538"/>
      <c r="N16" s="538"/>
      <c r="O16" s="538"/>
      <c r="P16" s="538"/>
      <c r="Q16" s="539"/>
      <c r="R16" s="549" t="s">
        <v>678</v>
      </c>
      <c r="S16" s="550"/>
      <c r="T16" s="550"/>
      <c r="U16" s="551"/>
    </row>
    <row r="17" spans="1:21" ht="20.100000000000001" customHeight="1" thickBot="1" x14ac:dyDescent="0.35">
      <c r="A17" s="537"/>
      <c r="B17" s="538"/>
      <c r="C17" s="538"/>
      <c r="D17" s="538"/>
      <c r="E17" s="538"/>
      <c r="F17" s="538"/>
      <c r="G17" s="538"/>
      <c r="H17" s="538"/>
      <c r="I17" s="538"/>
      <c r="J17" s="538"/>
      <c r="K17" s="538"/>
      <c r="L17" s="538"/>
      <c r="M17" s="538"/>
      <c r="N17" s="538"/>
      <c r="O17" s="538"/>
      <c r="P17" s="538"/>
      <c r="Q17" s="539"/>
      <c r="R17" s="578" t="s">
        <v>719</v>
      </c>
      <c r="S17" s="579"/>
      <c r="T17" s="576" t="s">
        <v>393</v>
      </c>
      <c r="U17" s="577"/>
    </row>
    <row r="18" spans="1:21" ht="20.100000000000001" customHeight="1" thickBot="1" x14ac:dyDescent="0.35">
      <c r="A18" s="537"/>
      <c r="B18" s="538"/>
      <c r="C18" s="538"/>
      <c r="D18" s="538"/>
      <c r="E18" s="538"/>
      <c r="F18" s="538"/>
      <c r="G18" s="538"/>
      <c r="H18" s="538"/>
      <c r="I18" s="538"/>
      <c r="J18" s="538"/>
      <c r="K18" s="538"/>
      <c r="L18" s="538"/>
      <c r="M18" s="538"/>
      <c r="N18" s="538"/>
      <c r="O18" s="538"/>
      <c r="P18" s="538"/>
      <c r="Q18" s="539"/>
      <c r="R18" s="578" t="s">
        <v>718</v>
      </c>
      <c r="S18" s="579"/>
      <c r="T18" s="580" t="s">
        <v>522</v>
      </c>
      <c r="U18" s="580"/>
    </row>
    <row r="19" spans="1:21" ht="20.100000000000001" customHeight="1" x14ac:dyDescent="0.25">
      <c r="A19" s="537"/>
      <c r="B19" s="538"/>
      <c r="C19" s="538"/>
      <c r="D19" s="538"/>
      <c r="E19" s="538"/>
      <c r="F19" s="538"/>
      <c r="G19" s="538"/>
      <c r="H19" s="538"/>
      <c r="I19" s="538"/>
      <c r="J19" s="538"/>
      <c r="K19" s="538"/>
      <c r="L19" s="538"/>
      <c r="M19" s="538"/>
      <c r="N19" s="538"/>
      <c r="O19" s="538"/>
      <c r="P19" s="538"/>
      <c r="Q19" s="539"/>
      <c r="R19" s="277" t="s">
        <v>13</v>
      </c>
      <c r="S19" s="278"/>
      <c r="T19" s="559" t="s">
        <v>106</v>
      </c>
      <c r="U19" s="562" t="s">
        <v>14</v>
      </c>
    </row>
    <row r="20" spans="1:21" ht="20.100000000000001" customHeight="1" x14ac:dyDescent="0.25">
      <c r="A20" s="537"/>
      <c r="B20" s="538"/>
      <c r="C20" s="538"/>
      <c r="D20" s="538"/>
      <c r="E20" s="538"/>
      <c r="F20" s="538"/>
      <c r="G20" s="538"/>
      <c r="H20" s="538"/>
      <c r="I20" s="538"/>
      <c r="J20" s="538"/>
      <c r="K20" s="538"/>
      <c r="L20" s="538"/>
      <c r="M20" s="538"/>
      <c r="N20" s="538"/>
      <c r="O20" s="538"/>
      <c r="P20" s="538"/>
      <c r="Q20" s="539"/>
      <c r="R20" s="281"/>
      <c r="S20" s="280"/>
      <c r="T20" s="560"/>
      <c r="U20" s="563"/>
    </row>
    <row r="21" spans="1:21" ht="20.100000000000001" customHeight="1" thickBot="1" x14ac:dyDescent="0.3">
      <c r="A21" s="540"/>
      <c r="B21" s="541"/>
      <c r="C21" s="541"/>
      <c r="D21" s="541"/>
      <c r="E21" s="541"/>
      <c r="F21" s="541"/>
      <c r="G21" s="541"/>
      <c r="H21" s="541"/>
      <c r="I21" s="541"/>
      <c r="J21" s="541"/>
      <c r="K21" s="541"/>
      <c r="L21" s="541"/>
      <c r="M21" s="541"/>
      <c r="N21" s="541"/>
      <c r="O21" s="541"/>
      <c r="P21" s="541"/>
      <c r="Q21" s="542"/>
      <c r="R21" s="60" t="s">
        <v>84</v>
      </c>
      <c r="S21" s="61"/>
      <c r="T21" s="561"/>
      <c r="U21" s="169" t="s">
        <v>704</v>
      </c>
    </row>
    <row r="22" spans="1:21" customFormat="1" ht="20.100000000000001" customHeight="1" x14ac:dyDescent="0.25">
      <c r="A22" s="489" t="s">
        <v>30</v>
      </c>
      <c r="B22" s="490"/>
      <c r="C22" s="505"/>
      <c r="D22" s="506"/>
      <c r="E22" s="588"/>
      <c r="F22" s="487" t="s">
        <v>33</v>
      </c>
      <c r="G22" s="487"/>
      <c r="H22" s="487"/>
      <c r="I22" s="509" t="s">
        <v>745</v>
      </c>
      <c r="J22" s="510"/>
      <c r="K22" s="510"/>
      <c r="L22" s="510"/>
      <c r="M22" s="510"/>
      <c r="N22" s="510"/>
      <c r="O22" s="510"/>
      <c r="P22" s="510"/>
      <c r="Q22" s="511"/>
      <c r="R22" s="474" t="s">
        <v>7</v>
      </c>
      <c r="S22" s="388"/>
      <c r="T22" s="555"/>
      <c r="U22" s="555"/>
    </row>
    <row r="23" spans="1:21" customFormat="1" ht="20.100000000000001" customHeight="1" thickBot="1" x14ac:dyDescent="0.3">
      <c r="A23" s="478" t="s">
        <v>127</v>
      </c>
      <c r="B23" s="479"/>
      <c r="C23" s="507"/>
      <c r="D23" s="508"/>
      <c r="E23" s="589"/>
      <c r="F23" s="488" t="s">
        <v>126</v>
      </c>
      <c r="G23" s="488"/>
      <c r="H23" s="488"/>
      <c r="I23" s="512"/>
      <c r="J23" s="513"/>
      <c r="K23" s="513"/>
      <c r="L23" s="513"/>
      <c r="M23" s="513"/>
      <c r="N23" s="513"/>
      <c r="O23" s="513"/>
      <c r="P23" s="513"/>
      <c r="Q23" s="514"/>
      <c r="R23" s="476" t="s">
        <v>34</v>
      </c>
      <c r="S23" s="601"/>
      <c r="T23" s="557"/>
      <c r="U23" s="557"/>
    </row>
    <row r="24" spans="1:21" ht="33.6" customHeight="1" x14ac:dyDescent="0.25">
      <c r="A24" s="126" t="s">
        <v>396</v>
      </c>
      <c r="B24" s="593" t="s">
        <v>686</v>
      </c>
      <c r="C24" s="594"/>
      <c r="D24" s="594"/>
      <c r="E24" s="594"/>
      <c r="F24" s="594"/>
      <c r="G24" s="595"/>
      <c r="H24" s="74" t="s">
        <v>687</v>
      </c>
      <c r="I24" s="483" t="s">
        <v>694</v>
      </c>
      <c r="J24" s="585"/>
      <c r="K24" s="585"/>
      <c r="L24" s="586"/>
      <c r="M24" s="596" t="s">
        <v>693</v>
      </c>
      <c r="N24" s="587"/>
      <c r="O24" s="587"/>
      <c r="P24" s="597"/>
      <c r="Q24" s="149" t="s">
        <v>133</v>
      </c>
      <c r="R24" s="81" t="s">
        <v>688</v>
      </c>
      <c r="S24" s="71" t="s">
        <v>132</v>
      </c>
      <c r="T24" s="154" t="s">
        <v>129</v>
      </c>
      <c r="U24" s="122" t="s">
        <v>26</v>
      </c>
    </row>
    <row r="25" spans="1:21" ht="30.6" customHeight="1" x14ac:dyDescent="0.25">
      <c r="A25" s="125" t="s">
        <v>128</v>
      </c>
      <c r="B25" s="131" t="s">
        <v>699</v>
      </c>
      <c r="C25" s="132" t="s">
        <v>700</v>
      </c>
      <c r="D25" s="132" t="s">
        <v>710</v>
      </c>
      <c r="E25" s="134" t="s">
        <v>701</v>
      </c>
      <c r="F25" s="134" t="s">
        <v>709</v>
      </c>
      <c r="G25" s="133" t="s">
        <v>680</v>
      </c>
      <c r="H25" s="127" t="s">
        <v>681</v>
      </c>
      <c r="I25" s="111" t="s">
        <v>682</v>
      </c>
      <c r="J25" s="111" t="s">
        <v>683</v>
      </c>
      <c r="K25" s="111" t="s">
        <v>684</v>
      </c>
      <c r="L25" s="144" t="s">
        <v>685</v>
      </c>
      <c r="M25" s="69" t="s">
        <v>689</v>
      </c>
      <c r="N25" s="80" t="s">
        <v>690</v>
      </c>
      <c r="O25" s="190" t="s">
        <v>691</v>
      </c>
      <c r="P25" s="80" t="s">
        <v>692</v>
      </c>
      <c r="Q25" s="150" t="s">
        <v>130</v>
      </c>
      <c r="R25" s="68" t="s">
        <v>696</v>
      </c>
      <c r="S25" s="155" t="s">
        <v>131</v>
      </c>
      <c r="T25" s="156" t="s">
        <v>136</v>
      </c>
      <c r="U25" s="124" t="s">
        <v>135</v>
      </c>
    </row>
    <row r="26" spans="1:21" ht="13.8" customHeight="1" thickBot="1" x14ac:dyDescent="0.3">
      <c r="A26" s="72" t="s">
        <v>139</v>
      </c>
      <c r="B26" s="105">
        <v>400</v>
      </c>
      <c r="C26" s="101">
        <v>300</v>
      </c>
      <c r="D26" s="101">
        <v>300</v>
      </c>
      <c r="E26" s="102">
        <v>90</v>
      </c>
      <c r="F26" s="102">
        <v>90</v>
      </c>
      <c r="G26" s="108">
        <v>500</v>
      </c>
      <c r="H26" s="105">
        <v>30</v>
      </c>
      <c r="I26" s="103">
        <v>20</v>
      </c>
      <c r="J26" s="103">
        <v>20</v>
      </c>
      <c r="K26" s="103">
        <v>20</v>
      </c>
      <c r="L26" s="108">
        <v>20</v>
      </c>
      <c r="M26" s="102">
        <v>10</v>
      </c>
      <c r="N26" s="104">
        <v>10</v>
      </c>
      <c r="O26" s="103">
        <v>25</v>
      </c>
      <c r="P26" s="104">
        <v>32</v>
      </c>
      <c r="Q26" s="151">
        <v>5</v>
      </c>
      <c r="R26" s="102">
        <v>0</v>
      </c>
      <c r="S26" s="103" t="s">
        <v>134</v>
      </c>
      <c r="T26" s="103" t="s">
        <v>138</v>
      </c>
      <c r="U26" s="108" t="s">
        <v>137</v>
      </c>
    </row>
    <row r="27" spans="1:21" ht="20.100000000000001" customHeight="1" x14ac:dyDescent="0.25">
      <c r="A27" s="177">
        <v>1</v>
      </c>
      <c r="B27" s="141"/>
      <c r="C27" s="178"/>
      <c r="D27" s="178"/>
      <c r="E27" s="129">
        <v>90</v>
      </c>
      <c r="F27" s="129">
        <v>90</v>
      </c>
      <c r="G27" s="142"/>
      <c r="H27" s="145"/>
      <c r="I27" s="129"/>
      <c r="J27" s="129"/>
      <c r="K27" s="129"/>
      <c r="L27" s="146"/>
      <c r="M27" s="130"/>
      <c r="N27" s="179"/>
      <c r="O27" s="158"/>
      <c r="P27" s="179"/>
      <c r="Q27" s="152"/>
      <c r="R27" s="157">
        <f>(B27+C27+D27)*G27*Q27/1000000</f>
        <v>0</v>
      </c>
      <c r="S27" s="158"/>
      <c r="T27" s="158"/>
      <c r="U27" s="99"/>
    </row>
    <row r="28" spans="1:21" ht="20.100000000000001" customHeight="1" x14ac:dyDescent="0.25">
      <c r="A28" s="177">
        <v>2</v>
      </c>
      <c r="B28" s="141"/>
      <c r="C28" s="178"/>
      <c r="D28" s="178"/>
      <c r="E28" s="129">
        <v>90</v>
      </c>
      <c r="F28" s="129">
        <v>90</v>
      </c>
      <c r="G28" s="142"/>
      <c r="H28" s="145"/>
      <c r="I28" s="129"/>
      <c r="J28" s="129"/>
      <c r="K28" s="129"/>
      <c r="L28" s="146"/>
      <c r="M28" s="130"/>
      <c r="N28" s="179"/>
      <c r="O28" s="158"/>
      <c r="P28" s="179"/>
      <c r="Q28" s="152"/>
      <c r="R28" s="157">
        <f t="shared" ref="R28:R36" si="0">(B28+C28+D28)*G28*Q28/1000000</f>
        <v>0</v>
      </c>
      <c r="S28" s="158"/>
      <c r="T28" s="158"/>
      <c r="U28" s="99"/>
    </row>
    <row r="29" spans="1:21" ht="20.100000000000001" customHeight="1" x14ac:dyDescent="0.25">
      <c r="A29" s="177">
        <v>3</v>
      </c>
      <c r="B29" s="141"/>
      <c r="C29" s="178"/>
      <c r="D29" s="178"/>
      <c r="E29" s="129">
        <v>90</v>
      </c>
      <c r="F29" s="129">
        <v>90</v>
      </c>
      <c r="G29" s="142"/>
      <c r="H29" s="145"/>
      <c r="I29" s="129"/>
      <c r="J29" s="129"/>
      <c r="K29" s="129"/>
      <c r="L29" s="146"/>
      <c r="M29" s="130"/>
      <c r="N29" s="179"/>
      <c r="O29" s="158"/>
      <c r="P29" s="179"/>
      <c r="Q29" s="152"/>
      <c r="R29" s="157">
        <f t="shared" si="0"/>
        <v>0</v>
      </c>
      <c r="S29" s="158"/>
      <c r="T29" s="158"/>
      <c r="U29" s="99"/>
    </row>
    <row r="30" spans="1:21" ht="20.100000000000001" customHeight="1" x14ac:dyDescent="0.25">
      <c r="A30" s="62"/>
      <c r="B30" s="141"/>
      <c r="C30" s="178"/>
      <c r="D30" s="178"/>
      <c r="E30" s="129">
        <v>90</v>
      </c>
      <c r="F30" s="129">
        <v>90</v>
      </c>
      <c r="G30" s="142"/>
      <c r="H30" s="145"/>
      <c r="I30" s="129"/>
      <c r="J30" s="129"/>
      <c r="K30" s="129"/>
      <c r="L30" s="146"/>
      <c r="M30" s="130"/>
      <c r="N30" s="179"/>
      <c r="O30" s="158"/>
      <c r="P30" s="179"/>
      <c r="Q30" s="152"/>
      <c r="R30" s="157">
        <f t="shared" si="0"/>
        <v>0</v>
      </c>
      <c r="S30" s="158"/>
      <c r="T30" s="158"/>
      <c r="U30" s="99"/>
    </row>
    <row r="31" spans="1:21" ht="20.100000000000001" customHeight="1" x14ac:dyDescent="0.25">
      <c r="A31" s="62"/>
      <c r="B31" s="141"/>
      <c r="C31" s="178"/>
      <c r="D31" s="178"/>
      <c r="E31" s="129">
        <v>90</v>
      </c>
      <c r="F31" s="129">
        <v>90</v>
      </c>
      <c r="G31" s="142"/>
      <c r="H31" s="145"/>
      <c r="I31" s="129"/>
      <c r="J31" s="129"/>
      <c r="K31" s="129"/>
      <c r="L31" s="146"/>
      <c r="M31" s="130"/>
      <c r="N31" s="179"/>
      <c r="O31" s="158"/>
      <c r="P31" s="179"/>
      <c r="Q31" s="152"/>
      <c r="R31" s="157">
        <f t="shared" si="0"/>
        <v>0</v>
      </c>
      <c r="S31" s="158"/>
      <c r="T31" s="158"/>
      <c r="U31" s="99"/>
    </row>
    <row r="32" spans="1:21" ht="20.100000000000001" customHeight="1" x14ac:dyDescent="0.25">
      <c r="A32" s="62"/>
      <c r="B32" s="141"/>
      <c r="C32" s="178"/>
      <c r="D32" s="178"/>
      <c r="E32" s="129">
        <v>90</v>
      </c>
      <c r="F32" s="129">
        <v>90</v>
      </c>
      <c r="G32" s="142"/>
      <c r="H32" s="145"/>
      <c r="I32" s="129"/>
      <c r="J32" s="129"/>
      <c r="K32" s="129"/>
      <c r="L32" s="146"/>
      <c r="M32" s="130"/>
      <c r="N32" s="179"/>
      <c r="O32" s="158"/>
      <c r="P32" s="179"/>
      <c r="Q32" s="152"/>
      <c r="R32" s="157">
        <f t="shared" si="0"/>
        <v>0</v>
      </c>
      <c r="S32" s="158"/>
      <c r="T32" s="158"/>
      <c r="U32" s="99"/>
    </row>
    <row r="33" spans="1:21" ht="20.100000000000001" customHeight="1" x14ac:dyDescent="0.25">
      <c r="A33" s="62"/>
      <c r="B33" s="141"/>
      <c r="C33" s="178"/>
      <c r="D33" s="178"/>
      <c r="E33" s="129">
        <v>90</v>
      </c>
      <c r="F33" s="129">
        <v>90</v>
      </c>
      <c r="G33" s="142"/>
      <c r="H33" s="145"/>
      <c r="I33" s="129"/>
      <c r="J33" s="129"/>
      <c r="K33" s="129"/>
      <c r="L33" s="146"/>
      <c r="M33" s="130"/>
      <c r="N33" s="179"/>
      <c r="O33" s="158"/>
      <c r="P33" s="179"/>
      <c r="Q33" s="152"/>
      <c r="R33" s="157">
        <f t="shared" si="0"/>
        <v>0</v>
      </c>
      <c r="S33" s="158"/>
      <c r="T33" s="158"/>
      <c r="U33" s="99"/>
    </row>
    <row r="34" spans="1:21" ht="20.100000000000001" customHeight="1" x14ac:dyDescent="0.25">
      <c r="A34" s="62"/>
      <c r="B34" s="141"/>
      <c r="C34" s="178"/>
      <c r="D34" s="178"/>
      <c r="E34" s="129">
        <v>90</v>
      </c>
      <c r="F34" s="129">
        <v>90</v>
      </c>
      <c r="G34" s="142"/>
      <c r="H34" s="145"/>
      <c r="I34" s="129"/>
      <c r="J34" s="129"/>
      <c r="K34" s="129"/>
      <c r="L34" s="146"/>
      <c r="M34" s="130"/>
      <c r="N34" s="179"/>
      <c r="O34" s="158"/>
      <c r="P34" s="179"/>
      <c r="Q34" s="152"/>
      <c r="R34" s="157">
        <f t="shared" si="0"/>
        <v>0</v>
      </c>
      <c r="S34" s="158"/>
      <c r="T34" s="158"/>
      <c r="U34" s="99"/>
    </row>
    <row r="35" spans="1:21" ht="20.100000000000001" customHeight="1" x14ac:dyDescent="0.25">
      <c r="A35" s="62"/>
      <c r="B35" s="141"/>
      <c r="C35" s="178"/>
      <c r="D35" s="178"/>
      <c r="E35" s="129">
        <v>90</v>
      </c>
      <c r="F35" s="129">
        <v>90</v>
      </c>
      <c r="G35" s="142"/>
      <c r="H35" s="145"/>
      <c r="I35" s="129"/>
      <c r="J35" s="129"/>
      <c r="K35" s="129"/>
      <c r="L35" s="146"/>
      <c r="M35" s="130"/>
      <c r="N35" s="179"/>
      <c r="O35" s="158"/>
      <c r="P35" s="179"/>
      <c r="Q35" s="152"/>
      <c r="R35" s="157">
        <f t="shared" si="0"/>
        <v>0</v>
      </c>
      <c r="S35" s="158"/>
      <c r="T35" s="158"/>
      <c r="U35" s="99"/>
    </row>
    <row r="36" spans="1:21" ht="20.100000000000001" customHeight="1" thickBot="1" x14ac:dyDescent="0.3">
      <c r="A36" s="212"/>
      <c r="B36" s="213"/>
      <c r="C36" s="185"/>
      <c r="D36" s="185"/>
      <c r="E36" s="214"/>
      <c r="F36" s="214"/>
      <c r="G36" s="215"/>
      <c r="H36" s="216"/>
      <c r="I36" s="214"/>
      <c r="J36" s="214"/>
      <c r="K36" s="214"/>
      <c r="L36" s="217"/>
      <c r="M36" s="218"/>
      <c r="N36" s="182"/>
      <c r="O36" s="219"/>
      <c r="P36" s="182"/>
      <c r="Q36" s="220"/>
      <c r="R36" s="981">
        <f t="shared" si="0"/>
        <v>0</v>
      </c>
      <c r="S36" s="219"/>
      <c r="T36" s="219"/>
      <c r="U36" s="119"/>
    </row>
    <row r="37" spans="1:21" ht="15.6" x14ac:dyDescent="0.25">
      <c r="L37" s="67" t="s">
        <v>721</v>
      </c>
      <c r="Q37" s="228">
        <f>SUM(Q27:Q36)</f>
        <v>0</v>
      </c>
      <c r="R37" s="468">
        <f>SUM(R27:R36)</f>
        <v>0</v>
      </c>
      <c r="S37" s="468"/>
    </row>
    <row r="40" spans="1:21" x14ac:dyDescent="0.25">
      <c r="B40" s="173" t="s">
        <v>711</v>
      </c>
    </row>
  </sheetData>
  <mergeCells count="34">
    <mergeCell ref="R37:S37"/>
    <mergeCell ref="M24:P24"/>
    <mergeCell ref="R22:S22"/>
    <mergeCell ref="T22:U23"/>
    <mergeCell ref="R23:S23"/>
    <mergeCell ref="I22:Q23"/>
    <mergeCell ref="T19:T21"/>
    <mergeCell ref="U19:U20"/>
    <mergeCell ref="R4:U4"/>
    <mergeCell ref="T6:U7"/>
    <mergeCell ref="R8:U8"/>
    <mergeCell ref="R9:U9"/>
    <mergeCell ref="R10:U11"/>
    <mergeCell ref="R12:U12"/>
    <mergeCell ref="R6:S7"/>
    <mergeCell ref="T17:U17"/>
    <mergeCell ref="T18:U18"/>
    <mergeCell ref="R5:U5"/>
    <mergeCell ref="B24:G24"/>
    <mergeCell ref="I24:L24"/>
    <mergeCell ref="A1:D3"/>
    <mergeCell ref="A22:B22"/>
    <mergeCell ref="C22:E23"/>
    <mergeCell ref="F22:H22"/>
    <mergeCell ref="A23:B23"/>
    <mergeCell ref="F23:H23"/>
    <mergeCell ref="A4:Q21"/>
    <mergeCell ref="E1:T1"/>
    <mergeCell ref="E2:T2"/>
    <mergeCell ref="E3:T3"/>
    <mergeCell ref="R16:U16"/>
    <mergeCell ref="R17:S17"/>
    <mergeCell ref="R18:S18"/>
    <mergeCell ref="R19:S20"/>
  </mergeCells>
  <conditionalFormatting sqref="L28:M28">
    <cfRule type="duplicateValues" dxfId="3" priority="5"/>
  </conditionalFormatting>
  <conditionalFormatting sqref="L27:M27">
    <cfRule type="duplicateValues" dxfId="2" priority="8"/>
  </conditionalFormatting>
  <conditionalFormatting sqref="L36:M36">
    <cfRule type="duplicateValues" dxfId="1" priority="1"/>
  </conditionalFormatting>
  <conditionalFormatting sqref="L29:M35">
    <cfRule type="duplicateValues" dxfId="0" priority="10"/>
  </conditionalFormatting>
  <pageMargins left="0.59055118110236227" right="0.19685039370078741" top="0.39370078740157483" bottom="0.39370078740157483" header="0.19685039370078741" footer="0.19685039370078741"/>
  <pageSetup paperSize="9" scale="95" fitToHeight="0" orientation="landscape" r:id="rId1"/>
  <headerFooter alignWithMargins="0">
    <oddFooter>&amp;L&amp;10             str &amp;P z  &amp;N&amp;C&amp;A&amp;R&amp;8 03.10.2012</oddFooter>
  </headerFooter>
  <drawing r:id="rId2"/>
  <legacyDrawing r:id="rId3"/>
  <controls>
    <mc:AlternateContent xmlns:mc="http://schemas.openxmlformats.org/markup-compatibility/2006">
      <mc:Choice Requires="x14">
        <control shapeId="93348" r:id="rId4" name="CheckBox4">
          <controlPr defaultSize="0" autoFill="0" autoLine="0" r:id="rId5">
            <anchor moveWithCells="1">
              <from>
                <xdr:col>17</xdr:col>
                <xdr:colOff>243840</xdr:colOff>
                <xdr:row>7</xdr:row>
                <xdr:rowOff>38100</xdr:rowOff>
              </from>
              <to>
                <xdr:col>20</xdr:col>
                <xdr:colOff>579120</xdr:colOff>
                <xdr:row>8</xdr:row>
                <xdr:rowOff>38100</xdr:rowOff>
              </to>
            </anchor>
          </controlPr>
        </control>
      </mc:Choice>
      <mc:Fallback>
        <control shapeId="93348" r:id="rId4" name="CheckBox4"/>
      </mc:Fallback>
    </mc:AlternateContent>
    <mc:AlternateContent xmlns:mc="http://schemas.openxmlformats.org/markup-compatibility/2006">
      <mc:Choice Requires="x14">
        <control shapeId="93347" r:id="rId6" name="CheckBox3">
          <controlPr defaultSize="0" autoFill="0" autoLine="0" r:id="rId7">
            <anchor moveWithCells="1">
              <from>
                <xdr:col>17</xdr:col>
                <xdr:colOff>137160</xdr:colOff>
                <xdr:row>5</xdr:row>
                <xdr:rowOff>152400</xdr:rowOff>
              </from>
              <to>
                <xdr:col>18</xdr:col>
                <xdr:colOff>342900</xdr:colOff>
                <xdr:row>6</xdr:row>
                <xdr:rowOff>121920</xdr:rowOff>
              </to>
            </anchor>
          </controlPr>
        </control>
      </mc:Choice>
      <mc:Fallback>
        <control shapeId="93347" r:id="rId6" name="CheckBox3"/>
      </mc:Fallback>
    </mc:AlternateContent>
    <mc:AlternateContent xmlns:mc="http://schemas.openxmlformats.org/markup-compatibility/2006">
      <mc:Choice Requires="x14">
        <control shapeId="93346" r:id="rId8" name="CheckBox2">
          <controlPr defaultSize="0" autoFill="0" autoLine="0" r:id="rId9">
            <anchor moveWithCells="1">
              <from>
                <xdr:col>17</xdr:col>
                <xdr:colOff>114300</xdr:colOff>
                <xdr:row>13</xdr:row>
                <xdr:rowOff>243840</xdr:rowOff>
              </from>
              <to>
                <xdr:col>20</xdr:col>
                <xdr:colOff>746760</xdr:colOff>
                <xdr:row>15</xdr:row>
                <xdr:rowOff>0</xdr:rowOff>
              </to>
            </anchor>
          </controlPr>
        </control>
      </mc:Choice>
      <mc:Fallback>
        <control shapeId="93346" r:id="rId8" name="CheckBox2"/>
      </mc:Fallback>
    </mc:AlternateContent>
    <mc:AlternateContent xmlns:mc="http://schemas.openxmlformats.org/markup-compatibility/2006">
      <mc:Choice Requires="x14">
        <control shapeId="93345" r:id="rId10" name="CheckBox1">
          <controlPr defaultSize="0" autoFill="0" autoLine="0" r:id="rId11">
            <anchor moveWithCells="1">
              <from>
                <xdr:col>17</xdr:col>
                <xdr:colOff>129540</xdr:colOff>
                <xdr:row>11</xdr:row>
                <xdr:rowOff>236220</xdr:rowOff>
              </from>
              <to>
                <xdr:col>20</xdr:col>
                <xdr:colOff>106680</xdr:colOff>
                <xdr:row>12</xdr:row>
                <xdr:rowOff>220980</xdr:rowOff>
              </to>
            </anchor>
          </controlPr>
        </control>
      </mc:Choice>
      <mc:Fallback>
        <control shapeId="93345" r:id="rId10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>
          <x14:formula1>
            <xm:f>Data!$C$2:$C$15</xm:f>
          </x14:formula1>
          <xm:sqref>T6</xm:sqref>
        </x14:dataValidation>
        <x14:dataValidation type="list" allowBlank="1" showInputMessage="1" showErrorMessage="1">
          <x14:formula1>
            <xm:f>Data!$A$2:$A$4</xm:f>
          </x14:formula1>
          <xm:sqref>T19</xm:sqref>
        </x14:dataValidation>
        <x14:dataValidation type="list" allowBlank="1" showInputMessage="1" showErrorMessage="1">
          <x14:formula1>
            <xm:f>Data!$I$8:$I$11</xm:f>
          </x14:formula1>
          <xm:sqref>T18:U18</xm:sqref>
        </x14:dataValidation>
        <x14:dataValidation type="list" allowBlank="1" showInputMessage="1" showErrorMessage="1">
          <x14:formula1>
            <xm:f>Data!$I$2:$I$4</xm:f>
          </x14:formula1>
          <xm:sqref>T17:U17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21">
    <pageSetUpPr fitToPage="1"/>
  </sheetPr>
  <dimension ref="A1:AE63"/>
  <sheetViews>
    <sheetView view="pageBreakPreview" zoomScale="55" zoomScaleNormal="125" zoomScaleSheetLayoutView="55" workbookViewId="0">
      <selection activeCell="J34" sqref="J34"/>
    </sheetView>
  </sheetViews>
  <sheetFormatPr defaultColWidth="6.81640625" defaultRowHeight="15" outlineLevelCol="1" x14ac:dyDescent="0.25"/>
  <cols>
    <col min="1" max="2" width="6.81640625" style="2" customWidth="1"/>
    <col min="3" max="3" width="6.81640625" style="2" customWidth="1" outlineLevel="1"/>
    <col min="4" max="4" width="6.81640625" style="3" customWidth="1" outlineLevel="1"/>
    <col min="5" max="5" width="6.81640625" style="2" customWidth="1" outlineLevel="1"/>
    <col min="6" max="6" width="6.81640625" style="3" customWidth="1"/>
    <col min="7" max="9" width="6.81640625" style="2" customWidth="1" outlineLevel="1"/>
    <col min="10" max="11" width="6.81640625" style="2" customWidth="1"/>
    <col min="12" max="12" width="6.81640625" style="3" customWidth="1"/>
    <col min="13" max="14" width="6.81640625" style="2" customWidth="1"/>
    <col min="15" max="15" width="6.81640625" style="3" hidden="1" customWidth="1" outlineLevel="1"/>
    <col min="16" max="20" width="6.81640625" style="1" hidden="1" customWidth="1" outlineLevel="1"/>
    <col min="21" max="21" width="6.81640625" style="1" customWidth="1" collapsed="1"/>
    <col min="22" max="25" width="6.81640625" style="235" hidden="1" customWidth="1" outlineLevel="1"/>
    <col min="26" max="26" width="7.81640625" style="235" customWidth="1" collapsed="1"/>
    <col min="27" max="27" width="14.6328125" style="235" customWidth="1"/>
    <col min="28" max="28" width="6.81640625" style="235"/>
    <col min="29" max="30" width="14.6328125" style="235" customWidth="1"/>
    <col min="31" max="16384" width="6.81640625" style="187"/>
  </cols>
  <sheetData>
    <row r="1" spans="1:31" s="1" customFormat="1" ht="20.100000000000001" customHeight="1" x14ac:dyDescent="0.3">
      <c r="A1" s="322"/>
      <c r="B1" s="469"/>
      <c r="C1" s="469"/>
      <c r="D1" s="469"/>
      <c r="E1" s="521" t="s">
        <v>740</v>
      </c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2"/>
      <c r="AD1" s="170" t="s">
        <v>140</v>
      </c>
    </row>
    <row r="2" spans="1:31" s="1" customFormat="1" ht="20.100000000000001" customHeight="1" x14ac:dyDescent="0.25">
      <c r="A2" s="470"/>
      <c r="B2" s="471"/>
      <c r="C2" s="471"/>
      <c r="D2" s="471"/>
      <c r="E2" s="523" t="s">
        <v>72</v>
      </c>
      <c r="F2" s="523"/>
      <c r="G2" s="523"/>
      <c r="H2" s="523"/>
      <c r="I2" s="523"/>
      <c r="J2" s="523"/>
      <c r="K2" s="523"/>
      <c r="L2" s="523"/>
      <c r="M2" s="523"/>
      <c r="N2" s="523"/>
      <c r="O2" s="523"/>
      <c r="P2" s="523"/>
      <c r="Q2" s="523"/>
      <c r="R2" s="523"/>
      <c r="S2" s="523"/>
      <c r="T2" s="523"/>
      <c r="U2" s="523"/>
      <c r="V2" s="523"/>
      <c r="W2" s="523"/>
      <c r="X2" s="523"/>
      <c r="Y2" s="523"/>
      <c r="Z2" s="523"/>
      <c r="AA2" s="523"/>
      <c r="AB2" s="523"/>
      <c r="AC2" s="524"/>
      <c r="AD2" s="590">
        <f>'FORMULARZ ZAMÓWIENIA - OKŁADKA'!N2</f>
        <v>45027</v>
      </c>
    </row>
    <row r="3" spans="1:31" s="1" customFormat="1" ht="20.100000000000001" customHeight="1" thickBot="1" x14ac:dyDescent="0.3">
      <c r="A3" s="472"/>
      <c r="B3" s="473"/>
      <c r="C3" s="473"/>
      <c r="D3" s="473"/>
      <c r="E3" s="525" t="s">
        <v>144</v>
      </c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6"/>
      <c r="AD3" s="516"/>
    </row>
    <row r="4" spans="1:31" ht="20.100000000000001" customHeight="1" x14ac:dyDescent="0.25">
      <c r="A4" s="135" t="s">
        <v>56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4"/>
      <c r="AA4" s="982" t="s">
        <v>730</v>
      </c>
      <c r="AB4" s="983"/>
      <c r="AC4" s="983"/>
      <c r="AD4" s="984"/>
      <c r="AE4" s="1"/>
    </row>
    <row r="5" spans="1:31" ht="20.100000000000001" customHeight="1" x14ac:dyDescent="0.25">
      <c r="A5" s="135" t="s">
        <v>57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4"/>
      <c r="AA5" s="564" t="s">
        <v>729</v>
      </c>
      <c r="AB5" s="565"/>
      <c r="AC5" s="565"/>
      <c r="AD5" s="566"/>
      <c r="AE5" s="1"/>
    </row>
    <row r="6" spans="1:31" ht="20.100000000000001" customHeight="1" x14ac:dyDescent="0.25">
      <c r="A6" s="135" t="s">
        <v>61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4"/>
      <c r="AA6" s="530"/>
      <c r="AB6" s="531"/>
      <c r="AC6" s="517" t="s">
        <v>123</v>
      </c>
      <c r="AD6" s="518"/>
      <c r="AE6" s="1" t="s">
        <v>697</v>
      </c>
    </row>
    <row r="7" spans="1:31" ht="20.100000000000001" customHeight="1" x14ac:dyDescent="0.25">
      <c r="A7" s="135" t="s">
        <v>60</v>
      </c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4"/>
      <c r="AA7" s="532"/>
      <c r="AB7" s="533"/>
      <c r="AC7" s="519"/>
      <c r="AD7" s="520"/>
      <c r="AE7" s="1"/>
    </row>
    <row r="8" spans="1:31" ht="20.100000000000001" customHeight="1" x14ac:dyDescent="0.25">
      <c r="A8" s="135" t="s">
        <v>62</v>
      </c>
      <c r="B8" s="223"/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4"/>
      <c r="AA8" s="543"/>
      <c r="AB8" s="544"/>
      <c r="AC8" s="544"/>
      <c r="AD8" s="545"/>
      <c r="AE8" s="1"/>
    </row>
    <row r="9" spans="1:31" ht="20.100000000000001" customHeight="1" x14ac:dyDescent="0.25">
      <c r="A9" s="135" t="s">
        <v>63</v>
      </c>
      <c r="B9" s="223"/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4"/>
      <c r="AA9" s="500" t="s">
        <v>142</v>
      </c>
      <c r="AB9" s="501"/>
      <c r="AC9" s="501"/>
      <c r="AD9" s="502"/>
      <c r="AE9" s="77"/>
    </row>
    <row r="10" spans="1:31" ht="20.100000000000001" customHeight="1" x14ac:dyDescent="0.25">
      <c r="A10" s="135" t="s">
        <v>64</v>
      </c>
      <c r="B10" s="223"/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4"/>
      <c r="AA10" s="324" t="s">
        <v>702</v>
      </c>
      <c r="AB10" s="325"/>
      <c r="AC10" s="325"/>
      <c r="AD10" s="503"/>
      <c r="AE10" s="1"/>
    </row>
    <row r="11" spans="1:31" ht="20.100000000000001" customHeight="1" thickBot="1" x14ac:dyDescent="0.3">
      <c r="A11" s="135" t="s">
        <v>66</v>
      </c>
      <c r="B11" s="223"/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4"/>
      <c r="AA11" s="326"/>
      <c r="AB11" s="327"/>
      <c r="AC11" s="327"/>
      <c r="AD11" s="504"/>
      <c r="AE11" s="1" t="s">
        <v>698</v>
      </c>
    </row>
    <row r="12" spans="1:31" ht="20.100000000000001" customHeight="1" x14ac:dyDescent="0.25">
      <c r="A12" s="135" t="s">
        <v>67</v>
      </c>
      <c r="B12" s="223"/>
      <c r="C12" s="223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4"/>
      <c r="AA12" s="546" t="s">
        <v>703</v>
      </c>
      <c r="AB12" s="547"/>
      <c r="AC12" s="547"/>
      <c r="AD12" s="548"/>
      <c r="AE12" s="1"/>
    </row>
    <row r="13" spans="1:31" ht="20.100000000000001" customHeight="1" x14ac:dyDescent="0.25">
      <c r="A13" s="135" t="s">
        <v>68</v>
      </c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4"/>
      <c r="AA13" s="135"/>
      <c r="AB13" s="136"/>
      <c r="AC13" s="136"/>
      <c r="AD13" s="138"/>
      <c r="AE13" s="1"/>
    </row>
    <row r="14" spans="1:31" ht="20.100000000000001" customHeight="1" x14ac:dyDescent="0.25">
      <c r="A14" s="135"/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4"/>
      <c r="AA14" s="233" t="s">
        <v>722</v>
      </c>
      <c r="AB14" s="136"/>
      <c r="AC14" s="136"/>
      <c r="AD14" s="137"/>
      <c r="AE14" s="1"/>
    </row>
    <row r="15" spans="1:31" ht="20.100000000000001" customHeight="1" x14ac:dyDescent="0.25">
      <c r="A15" s="135" t="s">
        <v>58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4"/>
      <c r="AA15" s="135"/>
      <c r="AB15" s="136"/>
      <c r="AC15" s="136"/>
      <c r="AD15" s="138"/>
      <c r="AE15" s="1"/>
    </row>
    <row r="16" spans="1:31" ht="20.100000000000001" customHeight="1" thickBot="1" x14ac:dyDescent="0.3">
      <c r="A16" s="135"/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4"/>
      <c r="AA16" s="549" t="s">
        <v>678</v>
      </c>
      <c r="AB16" s="550"/>
      <c r="AC16" s="550"/>
      <c r="AD16" s="551"/>
      <c r="AE16" s="1"/>
    </row>
    <row r="17" spans="1:31" ht="20.100000000000001" customHeight="1" thickBot="1" x14ac:dyDescent="0.35">
      <c r="A17" s="135"/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24"/>
      <c r="AA17" s="578" t="s">
        <v>719</v>
      </c>
      <c r="AB17" s="579"/>
      <c r="AC17" s="576" t="s">
        <v>393</v>
      </c>
      <c r="AD17" s="577"/>
      <c r="AE17" s="1" t="s">
        <v>717</v>
      </c>
    </row>
    <row r="18" spans="1:31" ht="20.100000000000001" customHeight="1" thickBot="1" x14ac:dyDescent="0.35">
      <c r="A18" s="135"/>
      <c r="B18" s="223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4"/>
      <c r="AA18" s="578" t="s">
        <v>718</v>
      </c>
      <c r="AB18" s="579"/>
      <c r="AC18" s="580" t="s">
        <v>522</v>
      </c>
      <c r="AD18" s="581"/>
      <c r="AE18" s="1" t="s">
        <v>720</v>
      </c>
    </row>
    <row r="19" spans="1:31" ht="20.100000000000001" customHeight="1" x14ac:dyDescent="0.25">
      <c r="A19" s="135"/>
      <c r="B19" s="223"/>
      <c r="C19" s="223"/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4"/>
      <c r="AA19" s="277" t="s">
        <v>13</v>
      </c>
      <c r="AB19" s="278"/>
      <c r="AC19" s="559" t="s">
        <v>106</v>
      </c>
      <c r="AD19" s="562" t="s">
        <v>14</v>
      </c>
      <c r="AE19" s="1"/>
    </row>
    <row r="20" spans="1:31" ht="20.100000000000001" customHeight="1" x14ac:dyDescent="0.25">
      <c r="A20" s="135"/>
      <c r="B20" s="223"/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4"/>
      <c r="AA20" s="281"/>
      <c r="AB20" s="280"/>
      <c r="AC20" s="560"/>
      <c r="AD20" s="563"/>
      <c r="AE20" s="1"/>
    </row>
    <row r="21" spans="1:31" ht="20.100000000000001" customHeight="1" thickBot="1" x14ac:dyDescent="0.3">
      <c r="A21" s="225"/>
      <c r="B21" s="226"/>
      <c r="C21" s="226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7"/>
      <c r="AA21" s="231" t="s">
        <v>84</v>
      </c>
      <c r="AB21" s="232"/>
      <c r="AC21" s="561"/>
      <c r="AD21" s="169" t="s">
        <v>704</v>
      </c>
      <c r="AE21" s="1"/>
    </row>
    <row r="22" spans="1:31" s="1" customFormat="1" ht="20.100000000000001" customHeight="1" x14ac:dyDescent="0.3">
      <c r="A22" s="322"/>
      <c r="B22" s="469"/>
      <c r="C22" s="469"/>
      <c r="D22" s="469"/>
      <c r="E22" s="521" t="s">
        <v>740</v>
      </c>
      <c r="F22" s="521"/>
      <c r="G22" s="521"/>
      <c r="H22" s="521"/>
      <c r="I22" s="521"/>
      <c r="J22" s="521"/>
      <c r="K22" s="521"/>
      <c r="L22" s="521"/>
      <c r="M22" s="521"/>
      <c r="N22" s="521"/>
      <c r="O22" s="521"/>
      <c r="P22" s="521"/>
      <c r="Q22" s="521"/>
      <c r="R22" s="521"/>
      <c r="S22" s="521"/>
      <c r="T22" s="521"/>
      <c r="U22" s="521"/>
      <c r="V22" s="521"/>
      <c r="W22" s="521"/>
      <c r="X22" s="521"/>
      <c r="Y22" s="521"/>
      <c r="Z22" s="521"/>
      <c r="AA22" s="521"/>
      <c r="AB22" s="521"/>
      <c r="AC22" s="522"/>
      <c r="AD22" s="170" t="s">
        <v>140</v>
      </c>
    </row>
    <row r="23" spans="1:31" s="1" customFormat="1" ht="20.100000000000001" customHeight="1" x14ac:dyDescent="0.25">
      <c r="A23" s="470"/>
      <c r="B23" s="471"/>
      <c r="C23" s="471"/>
      <c r="D23" s="471"/>
      <c r="E23" s="523" t="s">
        <v>72</v>
      </c>
      <c r="F23" s="523"/>
      <c r="G23" s="523"/>
      <c r="H23" s="523"/>
      <c r="I23" s="523"/>
      <c r="J23" s="523"/>
      <c r="K23" s="523"/>
      <c r="L23" s="523"/>
      <c r="M23" s="523"/>
      <c r="N23" s="523"/>
      <c r="O23" s="523"/>
      <c r="P23" s="523"/>
      <c r="Q23" s="523"/>
      <c r="R23" s="523"/>
      <c r="S23" s="523"/>
      <c r="T23" s="523"/>
      <c r="U23" s="523"/>
      <c r="V23" s="523"/>
      <c r="W23" s="523"/>
      <c r="X23" s="523"/>
      <c r="Y23" s="523"/>
      <c r="Z23" s="523"/>
      <c r="AA23" s="523"/>
      <c r="AB23" s="523"/>
      <c r="AC23" s="524"/>
      <c r="AD23" s="590">
        <f>AD2</f>
        <v>45027</v>
      </c>
    </row>
    <row r="24" spans="1:31" s="1" customFormat="1" ht="20.100000000000001" customHeight="1" thickBot="1" x14ac:dyDescent="0.3">
      <c r="A24" s="470"/>
      <c r="B24" s="471"/>
      <c r="C24" s="471"/>
      <c r="D24" s="471"/>
      <c r="E24" s="525" t="s">
        <v>144</v>
      </c>
      <c r="F24" s="525"/>
      <c r="G24" s="525"/>
      <c r="H24" s="525"/>
      <c r="I24" s="525"/>
      <c r="J24" s="525"/>
      <c r="K24" s="525"/>
      <c r="L24" s="525"/>
      <c r="M24" s="525"/>
      <c r="N24" s="525"/>
      <c r="O24" s="525"/>
      <c r="P24" s="525"/>
      <c r="Q24" s="525"/>
      <c r="R24" s="525"/>
      <c r="S24" s="525"/>
      <c r="T24" s="525"/>
      <c r="U24" s="525"/>
      <c r="V24" s="525"/>
      <c r="W24" s="525"/>
      <c r="X24" s="525"/>
      <c r="Y24" s="525"/>
      <c r="Z24" s="525"/>
      <c r="AA24" s="525"/>
      <c r="AB24" s="525"/>
      <c r="AC24" s="526"/>
      <c r="AD24" s="516"/>
    </row>
    <row r="25" spans="1:31" ht="15" customHeight="1" x14ac:dyDescent="0.25">
      <c r="A25" s="489" t="s">
        <v>30</v>
      </c>
      <c r="B25" s="490"/>
      <c r="C25" s="505"/>
      <c r="D25" s="506"/>
      <c r="E25" s="192"/>
      <c r="F25" s="487" t="s">
        <v>33</v>
      </c>
      <c r="G25" s="487"/>
      <c r="H25" s="487"/>
      <c r="I25" s="985" t="s">
        <v>695</v>
      </c>
      <c r="J25" s="986"/>
      <c r="K25" s="986"/>
      <c r="L25" s="986"/>
      <c r="M25" s="986"/>
      <c r="N25" s="986"/>
      <c r="O25" s="986"/>
      <c r="P25" s="986"/>
      <c r="Q25" s="986" t="s">
        <v>7</v>
      </c>
      <c r="R25" s="986"/>
      <c r="S25" s="986"/>
      <c r="T25" s="986"/>
      <c r="U25" s="986"/>
      <c r="V25" s="986"/>
      <c r="W25" s="986"/>
      <c r="X25" s="986"/>
      <c r="Y25" s="986"/>
      <c r="Z25" s="987"/>
      <c r="AA25" s="1045"/>
      <c r="AB25" s="1048"/>
      <c r="AC25" s="1046"/>
      <c r="AD25" s="1047"/>
    </row>
    <row r="26" spans="1:31" ht="15.6" customHeight="1" thickBot="1" x14ac:dyDescent="0.3">
      <c r="A26" s="478" t="s">
        <v>127</v>
      </c>
      <c r="B26" s="479"/>
      <c r="C26" s="507"/>
      <c r="D26" s="508"/>
      <c r="E26" s="193"/>
      <c r="F26" s="488" t="s">
        <v>126</v>
      </c>
      <c r="G26" s="488"/>
      <c r="H26" s="488"/>
      <c r="I26" s="988"/>
      <c r="J26" s="989"/>
      <c r="K26" s="989"/>
      <c r="L26" s="989"/>
      <c r="M26" s="989"/>
      <c r="N26" s="989"/>
      <c r="O26" s="989"/>
      <c r="P26" s="989"/>
      <c r="Q26" s="989" t="s">
        <v>34</v>
      </c>
      <c r="R26" s="989"/>
      <c r="S26" s="989"/>
      <c r="T26" s="989"/>
      <c r="U26" s="989"/>
      <c r="V26" s="989"/>
      <c r="W26" s="989"/>
      <c r="X26" s="989"/>
      <c r="Y26" s="989"/>
      <c r="Z26" s="990"/>
      <c r="AA26" s="476"/>
      <c r="AB26" s="477"/>
      <c r="AC26" s="557"/>
      <c r="AD26" s="558"/>
    </row>
    <row r="27" spans="1:31" ht="27.6" customHeight="1" x14ac:dyDescent="0.25">
      <c r="A27" s="126" t="s">
        <v>396</v>
      </c>
      <c r="B27" s="991" t="s">
        <v>686</v>
      </c>
      <c r="C27" s="992"/>
      <c r="D27" s="992"/>
      <c r="E27" s="992"/>
      <c r="F27" s="992"/>
      <c r="G27" s="992"/>
      <c r="H27" s="992"/>
      <c r="I27" s="993"/>
      <c r="J27" s="208" t="s">
        <v>687</v>
      </c>
      <c r="K27" s="994" t="s">
        <v>694</v>
      </c>
      <c r="L27" s="482"/>
      <c r="M27" s="482"/>
      <c r="N27" s="995"/>
      <c r="O27" s="480" t="s">
        <v>747</v>
      </c>
      <c r="P27" s="996"/>
      <c r="Q27" s="996"/>
      <c r="R27" s="996"/>
      <c r="S27" s="996"/>
      <c r="T27" s="481"/>
      <c r="U27" s="997" t="s">
        <v>748</v>
      </c>
      <c r="V27" s="998" t="s">
        <v>693</v>
      </c>
      <c r="W27" s="485"/>
      <c r="X27" s="485"/>
      <c r="Y27" s="999"/>
      <c r="Z27" s="209" t="s">
        <v>688</v>
      </c>
      <c r="AA27" s="208" t="s">
        <v>133</v>
      </c>
      <c r="AB27" s="210" t="s">
        <v>132</v>
      </c>
      <c r="AC27" s="211" t="s">
        <v>129</v>
      </c>
      <c r="AD27" s="122" t="s">
        <v>26</v>
      </c>
    </row>
    <row r="28" spans="1:31" x14ac:dyDescent="0.25">
      <c r="A28" s="125" t="s">
        <v>128</v>
      </c>
      <c r="B28" s="1000" t="s">
        <v>749</v>
      </c>
      <c r="C28" s="132" t="s">
        <v>750</v>
      </c>
      <c r="D28" s="132" t="s">
        <v>751</v>
      </c>
      <c r="E28" s="1001" t="s">
        <v>752</v>
      </c>
      <c r="F28" s="1000" t="s">
        <v>753</v>
      </c>
      <c r="G28" s="132" t="s">
        <v>754</v>
      </c>
      <c r="H28" s="132" t="s">
        <v>755</v>
      </c>
      <c r="I28" s="1001" t="s">
        <v>756</v>
      </c>
      <c r="J28" s="1002" t="s">
        <v>681</v>
      </c>
      <c r="K28" s="1000" t="s">
        <v>682</v>
      </c>
      <c r="L28" s="132" t="s">
        <v>683</v>
      </c>
      <c r="M28" s="132" t="s">
        <v>684</v>
      </c>
      <c r="N28" s="1001" t="s">
        <v>685</v>
      </c>
      <c r="O28" s="1000" t="s">
        <v>757</v>
      </c>
      <c r="P28" s="132" t="s">
        <v>758</v>
      </c>
      <c r="Q28" s="132" t="s">
        <v>759</v>
      </c>
      <c r="R28" s="132" t="s">
        <v>760</v>
      </c>
      <c r="S28" s="132" t="s">
        <v>761</v>
      </c>
      <c r="T28" s="1001" t="s">
        <v>762</v>
      </c>
      <c r="U28" s="1003" t="s">
        <v>763</v>
      </c>
      <c r="V28" s="1004" t="s">
        <v>689</v>
      </c>
      <c r="W28" s="191" t="s">
        <v>690</v>
      </c>
      <c r="X28" s="191" t="s">
        <v>691</v>
      </c>
      <c r="Y28" s="1005" t="s">
        <v>692</v>
      </c>
      <c r="Z28" s="95" t="s">
        <v>696</v>
      </c>
      <c r="AA28" s="94" t="s">
        <v>130</v>
      </c>
      <c r="AB28" s="96" t="s">
        <v>131</v>
      </c>
      <c r="AC28" s="123" t="s">
        <v>136</v>
      </c>
      <c r="AD28" s="124" t="s">
        <v>135</v>
      </c>
    </row>
    <row r="29" spans="1:31" ht="15.6" thickBot="1" x14ac:dyDescent="0.3">
      <c r="A29" s="72" t="s">
        <v>139</v>
      </c>
      <c r="B29" s="100">
        <v>2500</v>
      </c>
      <c r="C29" s="103">
        <v>500</v>
      </c>
      <c r="D29" s="103">
        <v>400</v>
      </c>
      <c r="E29" s="101">
        <v>400</v>
      </c>
      <c r="F29" s="100">
        <v>400</v>
      </c>
      <c r="G29" s="103">
        <v>400</v>
      </c>
      <c r="H29" s="103">
        <v>400</v>
      </c>
      <c r="I29" s="101">
        <v>400</v>
      </c>
      <c r="J29" s="106">
        <v>30</v>
      </c>
      <c r="K29" s="100">
        <v>20</v>
      </c>
      <c r="L29" s="103">
        <v>20</v>
      </c>
      <c r="M29" s="103">
        <v>20</v>
      </c>
      <c r="N29" s="101">
        <v>20</v>
      </c>
      <c r="O29" s="103">
        <v>20</v>
      </c>
      <c r="P29" s="103">
        <v>20</v>
      </c>
      <c r="Q29" s="103">
        <v>20</v>
      </c>
      <c r="R29" s="103">
        <v>20</v>
      </c>
      <c r="S29" s="103">
        <v>20</v>
      </c>
      <c r="T29" s="103">
        <v>20</v>
      </c>
      <c r="U29" s="104">
        <v>223.4</v>
      </c>
      <c r="V29" s="100">
        <v>10</v>
      </c>
      <c r="W29" s="103">
        <v>10</v>
      </c>
      <c r="X29" s="103">
        <v>25</v>
      </c>
      <c r="Y29" s="101">
        <v>32</v>
      </c>
      <c r="Z29" s="107">
        <v>0</v>
      </c>
      <c r="AA29" s="100">
        <v>5</v>
      </c>
      <c r="AB29" s="103" t="s">
        <v>134</v>
      </c>
      <c r="AC29" s="103" t="s">
        <v>138</v>
      </c>
      <c r="AD29" s="108" t="s">
        <v>137</v>
      </c>
    </row>
    <row r="30" spans="1:31" x14ac:dyDescent="0.25">
      <c r="A30" s="70">
        <v>1</v>
      </c>
      <c r="B30" s="1006"/>
      <c r="C30" s="1007"/>
      <c r="D30" s="1007"/>
      <c r="E30" s="83"/>
      <c r="F30" s="1008"/>
      <c r="G30" s="1007"/>
      <c r="H30" s="1007"/>
      <c r="I30" s="83"/>
      <c r="J30" s="1009"/>
      <c r="K30" s="1010"/>
      <c r="L30" s="90"/>
      <c r="M30" s="90"/>
      <c r="N30" s="1011"/>
      <c r="O30" s="1012"/>
      <c r="P30" s="1013"/>
      <c r="Q30" s="1013"/>
      <c r="R30" s="1014"/>
      <c r="S30" s="1014"/>
      <c r="T30" s="1015"/>
      <c r="U30" s="1016"/>
      <c r="V30" s="1017"/>
      <c r="W30" s="222"/>
      <c r="X30" s="222"/>
      <c r="Y30" s="1011"/>
      <c r="Z30" s="120"/>
      <c r="AA30" s="1018"/>
      <c r="AB30" s="1019"/>
      <c r="AC30" s="222"/>
      <c r="AD30" s="1020"/>
    </row>
    <row r="31" spans="1:31" x14ac:dyDescent="0.25">
      <c r="A31" s="177">
        <v>2</v>
      </c>
      <c r="B31" s="85"/>
      <c r="C31" s="178"/>
      <c r="D31" s="178"/>
      <c r="E31" s="86"/>
      <c r="F31" s="1021"/>
      <c r="G31" s="178"/>
      <c r="H31" s="178"/>
      <c r="I31" s="86"/>
      <c r="J31" s="1022"/>
      <c r="K31" s="1023"/>
      <c r="L31" s="93"/>
      <c r="M31" s="93"/>
      <c r="N31" s="1024"/>
      <c r="O31" s="1025"/>
      <c r="P31" s="1026"/>
      <c r="Q31" s="1026"/>
      <c r="R31" s="1027"/>
      <c r="S31" s="1027"/>
      <c r="T31" s="1028"/>
      <c r="U31" s="1029"/>
      <c r="V31" s="1030"/>
      <c r="W31" s="158"/>
      <c r="X31" s="158"/>
      <c r="Y31" s="1024"/>
      <c r="Z31" s="120"/>
      <c r="AA31" s="85"/>
      <c r="AB31" s="1031"/>
      <c r="AC31" s="158"/>
      <c r="AD31" s="99"/>
    </row>
    <row r="32" spans="1:31" x14ac:dyDescent="0.25">
      <c r="A32" s="177">
        <v>3</v>
      </c>
      <c r="B32" s="85"/>
      <c r="C32" s="178"/>
      <c r="D32" s="178"/>
      <c r="E32" s="86"/>
      <c r="F32" s="1021"/>
      <c r="G32" s="178"/>
      <c r="H32" s="178"/>
      <c r="I32" s="86"/>
      <c r="J32" s="1022"/>
      <c r="K32" s="1023"/>
      <c r="L32" s="93"/>
      <c r="M32" s="93"/>
      <c r="N32" s="1024"/>
      <c r="O32" s="1025"/>
      <c r="P32" s="1026"/>
      <c r="Q32" s="1026"/>
      <c r="R32" s="1027"/>
      <c r="S32" s="1027"/>
      <c r="T32" s="1028"/>
      <c r="U32" s="1029"/>
      <c r="V32" s="1030"/>
      <c r="W32" s="158"/>
      <c r="X32" s="158"/>
      <c r="Y32" s="1024"/>
      <c r="Z32" s="120"/>
      <c r="AA32" s="85"/>
      <c r="AB32" s="1031"/>
      <c r="AC32" s="158"/>
      <c r="AD32" s="99"/>
    </row>
    <row r="33" spans="1:30" x14ac:dyDescent="0.25">
      <c r="A33" s="177">
        <v>4</v>
      </c>
      <c r="B33" s="85"/>
      <c r="C33" s="178"/>
      <c r="D33" s="178"/>
      <c r="E33" s="86"/>
      <c r="F33" s="1021"/>
      <c r="G33" s="178"/>
      <c r="H33" s="178"/>
      <c r="I33" s="86"/>
      <c r="J33" s="1022"/>
      <c r="K33" s="1023"/>
      <c r="L33" s="93"/>
      <c r="M33" s="93"/>
      <c r="N33" s="1024"/>
      <c r="O33" s="1025"/>
      <c r="P33" s="1026"/>
      <c r="Q33" s="1026"/>
      <c r="R33" s="1027"/>
      <c r="S33" s="1027"/>
      <c r="T33" s="1028"/>
      <c r="U33" s="1029"/>
      <c r="V33" s="1030"/>
      <c r="W33" s="158"/>
      <c r="X33" s="158"/>
      <c r="Y33" s="1024"/>
      <c r="Z33" s="120"/>
      <c r="AA33" s="85"/>
      <c r="AB33" s="1031"/>
      <c r="AC33" s="158"/>
      <c r="AD33" s="99"/>
    </row>
    <row r="34" spans="1:30" x14ac:dyDescent="0.25">
      <c r="A34" s="177">
        <v>5</v>
      </c>
      <c r="B34" s="85"/>
      <c r="C34" s="178"/>
      <c r="D34" s="178"/>
      <c r="E34" s="86"/>
      <c r="F34" s="1021"/>
      <c r="G34" s="178"/>
      <c r="H34" s="178"/>
      <c r="I34" s="86"/>
      <c r="J34" s="1022"/>
      <c r="K34" s="1023"/>
      <c r="L34" s="93"/>
      <c r="M34" s="93"/>
      <c r="N34" s="1024"/>
      <c r="O34" s="1025"/>
      <c r="P34" s="1026"/>
      <c r="Q34" s="1026"/>
      <c r="R34" s="1027"/>
      <c r="S34" s="1027"/>
      <c r="T34" s="1028"/>
      <c r="U34" s="1029"/>
      <c r="V34" s="1030"/>
      <c r="W34" s="158"/>
      <c r="X34" s="158"/>
      <c r="Y34" s="1024"/>
      <c r="Z34" s="120"/>
      <c r="AA34" s="85"/>
      <c r="AB34" s="1031"/>
      <c r="AC34" s="158"/>
      <c r="AD34" s="99"/>
    </row>
    <row r="35" spans="1:30" x14ac:dyDescent="0.25">
      <c r="A35" s="177">
        <v>6</v>
      </c>
      <c r="B35" s="85"/>
      <c r="C35" s="178"/>
      <c r="D35" s="178"/>
      <c r="E35" s="86"/>
      <c r="F35" s="1021"/>
      <c r="G35" s="178"/>
      <c r="H35" s="178"/>
      <c r="I35" s="86"/>
      <c r="J35" s="1022"/>
      <c r="K35" s="1023"/>
      <c r="L35" s="93"/>
      <c r="M35" s="93"/>
      <c r="N35" s="1024"/>
      <c r="O35" s="1025"/>
      <c r="P35" s="1026"/>
      <c r="Q35" s="1026"/>
      <c r="R35" s="1027"/>
      <c r="S35" s="1027"/>
      <c r="T35" s="1028"/>
      <c r="U35" s="1029"/>
      <c r="V35" s="1030"/>
      <c r="W35" s="158"/>
      <c r="X35" s="158"/>
      <c r="Y35" s="1024"/>
      <c r="Z35" s="120"/>
      <c r="AA35" s="85"/>
      <c r="AB35" s="1031"/>
      <c r="AC35" s="158"/>
      <c r="AD35" s="99"/>
    </row>
    <row r="36" spans="1:30" x14ac:dyDescent="0.25">
      <c r="A36" s="177">
        <v>7</v>
      </c>
      <c r="B36" s="85"/>
      <c r="C36" s="178"/>
      <c r="D36" s="178"/>
      <c r="E36" s="86"/>
      <c r="F36" s="1021"/>
      <c r="G36" s="178"/>
      <c r="H36" s="178"/>
      <c r="I36" s="86"/>
      <c r="J36" s="1022"/>
      <c r="K36" s="1023"/>
      <c r="L36" s="93"/>
      <c r="M36" s="93"/>
      <c r="N36" s="1024"/>
      <c r="O36" s="1025"/>
      <c r="P36" s="1026"/>
      <c r="Q36" s="1026"/>
      <c r="R36" s="1027"/>
      <c r="S36" s="1027"/>
      <c r="T36" s="1028"/>
      <c r="U36" s="1029"/>
      <c r="V36" s="1030"/>
      <c r="W36" s="158"/>
      <c r="X36" s="158"/>
      <c r="Y36" s="1024"/>
      <c r="Z36" s="120"/>
      <c r="AA36" s="85"/>
      <c r="AB36" s="1031"/>
      <c r="AC36" s="158"/>
      <c r="AD36" s="99"/>
    </row>
    <row r="37" spans="1:30" x14ac:dyDescent="0.25">
      <c r="A37" s="177">
        <v>8</v>
      </c>
      <c r="B37" s="85"/>
      <c r="C37" s="178"/>
      <c r="D37" s="178"/>
      <c r="E37" s="86"/>
      <c r="F37" s="1021"/>
      <c r="G37" s="178"/>
      <c r="H37" s="178"/>
      <c r="I37" s="86"/>
      <c r="J37" s="1022"/>
      <c r="K37" s="1023"/>
      <c r="L37" s="93"/>
      <c r="M37" s="93"/>
      <c r="N37" s="1024"/>
      <c r="O37" s="1025"/>
      <c r="P37" s="1026"/>
      <c r="Q37" s="1026"/>
      <c r="R37" s="1027"/>
      <c r="S37" s="1027"/>
      <c r="T37" s="1028"/>
      <c r="U37" s="1029"/>
      <c r="V37" s="1030"/>
      <c r="W37" s="158"/>
      <c r="X37" s="158"/>
      <c r="Y37" s="1024"/>
      <c r="Z37" s="120"/>
      <c r="AA37" s="85"/>
      <c r="AB37" s="1031"/>
      <c r="AC37" s="158"/>
      <c r="AD37" s="99"/>
    </row>
    <row r="38" spans="1:30" x14ac:dyDescent="0.25">
      <c r="A38" s="177">
        <v>9</v>
      </c>
      <c r="B38" s="85"/>
      <c r="C38" s="178"/>
      <c r="D38" s="178"/>
      <c r="E38" s="86"/>
      <c r="F38" s="1021"/>
      <c r="G38" s="178"/>
      <c r="H38" s="178"/>
      <c r="I38" s="86"/>
      <c r="J38" s="1022"/>
      <c r="K38" s="1023"/>
      <c r="L38" s="93"/>
      <c r="M38" s="93"/>
      <c r="N38" s="1024"/>
      <c r="O38" s="1025"/>
      <c r="P38" s="1026"/>
      <c r="Q38" s="1026"/>
      <c r="R38" s="1027"/>
      <c r="S38" s="1027"/>
      <c r="T38" s="1028"/>
      <c r="U38" s="1029"/>
      <c r="V38" s="1030"/>
      <c r="W38" s="158"/>
      <c r="X38" s="158"/>
      <c r="Y38" s="1024"/>
      <c r="Z38" s="120"/>
      <c r="AA38" s="85"/>
      <c r="AB38" s="1031"/>
      <c r="AC38" s="158"/>
      <c r="AD38" s="99"/>
    </row>
    <row r="39" spans="1:30" x14ac:dyDescent="0.25">
      <c r="A39" s="177">
        <v>10</v>
      </c>
      <c r="B39" s="85"/>
      <c r="C39" s="178"/>
      <c r="D39" s="178"/>
      <c r="E39" s="86"/>
      <c r="F39" s="1021"/>
      <c r="G39" s="178"/>
      <c r="H39" s="178"/>
      <c r="I39" s="86"/>
      <c r="J39" s="1022"/>
      <c r="K39" s="1023"/>
      <c r="L39" s="93"/>
      <c r="M39" s="93"/>
      <c r="N39" s="1024"/>
      <c r="O39" s="1025"/>
      <c r="P39" s="1026"/>
      <c r="Q39" s="1026"/>
      <c r="R39" s="1027"/>
      <c r="S39" s="1027"/>
      <c r="T39" s="1028"/>
      <c r="U39" s="1029"/>
      <c r="V39" s="1030"/>
      <c r="W39" s="158"/>
      <c r="X39" s="158"/>
      <c r="Y39" s="1024"/>
      <c r="Z39" s="120"/>
      <c r="AA39" s="85"/>
      <c r="AB39" s="1031"/>
      <c r="AC39" s="158"/>
      <c r="AD39" s="99"/>
    </row>
    <row r="40" spans="1:30" x14ac:dyDescent="0.25">
      <c r="A40" s="177">
        <v>11</v>
      </c>
      <c r="B40" s="85"/>
      <c r="C40" s="178"/>
      <c r="D40" s="178"/>
      <c r="E40" s="86"/>
      <c r="F40" s="1021"/>
      <c r="G40" s="178"/>
      <c r="H40" s="178"/>
      <c r="I40" s="86"/>
      <c r="J40" s="1022"/>
      <c r="K40" s="1023"/>
      <c r="L40" s="93"/>
      <c r="M40" s="93"/>
      <c r="N40" s="1024"/>
      <c r="O40" s="1025"/>
      <c r="P40" s="1026"/>
      <c r="Q40" s="1026"/>
      <c r="R40" s="1027"/>
      <c r="S40" s="1027"/>
      <c r="T40" s="1028"/>
      <c r="U40" s="1029"/>
      <c r="V40" s="1030"/>
      <c r="W40" s="158"/>
      <c r="X40" s="158"/>
      <c r="Y40" s="1024"/>
      <c r="Z40" s="120"/>
      <c r="AA40" s="85"/>
      <c r="AB40" s="1031"/>
      <c r="AC40" s="158"/>
      <c r="AD40" s="99"/>
    </row>
    <row r="41" spans="1:30" x14ac:dyDescent="0.25">
      <c r="A41" s="177">
        <v>12</v>
      </c>
      <c r="B41" s="85"/>
      <c r="C41" s="178"/>
      <c r="D41" s="178"/>
      <c r="E41" s="86"/>
      <c r="F41" s="1021"/>
      <c r="G41" s="178"/>
      <c r="H41" s="178"/>
      <c r="I41" s="86"/>
      <c r="J41" s="1022"/>
      <c r="K41" s="1023"/>
      <c r="L41" s="93"/>
      <c r="M41" s="93"/>
      <c r="N41" s="1024"/>
      <c r="O41" s="1025"/>
      <c r="P41" s="1026"/>
      <c r="Q41" s="1026"/>
      <c r="R41" s="1027"/>
      <c r="S41" s="1027"/>
      <c r="T41" s="1028"/>
      <c r="U41" s="1029"/>
      <c r="V41" s="1030"/>
      <c r="W41" s="158"/>
      <c r="X41" s="158"/>
      <c r="Y41" s="1024"/>
      <c r="Z41" s="120"/>
      <c r="AA41" s="85"/>
      <c r="AB41" s="1031"/>
      <c r="AC41" s="158"/>
      <c r="AD41" s="99"/>
    </row>
    <row r="42" spans="1:30" x14ac:dyDescent="0.25">
      <c r="A42" s="177">
        <v>13</v>
      </c>
      <c r="B42" s="85"/>
      <c r="C42" s="178"/>
      <c r="D42" s="178"/>
      <c r="E42" s="86"/>
      <c r="F42" s="1021"/>
      <c r="G42" s="178"/>
      <c r="H42" s="178"/>
      <c r="I42" s="86"/>
      <c r="J42" s="1022"/>
      <c r="K42" s="1023"/>
      <c r="L42" s="93"/>
      <c r="M42" s="93"/>
      <c r="N42" s="1024"/>
      <c r="O42" s="1025"/>
      <c r="P42" s="1026"/>
      <c r="Q42" s="1026"/>
      <c r="R42" s="1027"/>
      <c r="S42" s="1027"/>
      <c r="T42" s="1028"/>
      <c r="U42" s="1029"/>
      <c r="V42" s="1030"/>
      <c r="W42" s="158"/>
      <c r="X42" s="158"/>
      <c r="Y42" s="1024"/>
      <c r="Z42" s="120"/>
      <c r="AA42" s="85"/>
      <c r="AB42" s="1031"/>
      <c r="AC42" s="158"/>
      <c r="AD42" s="99"/>
    </row>
    <row r="43" spans="1:30" x14ac:dyDescent="0.25">
      <c r="A43" s="177">
        <v>14</v>
      </c>
      <c r="B43" s="85"/>
      <c r="C43" s="178"/>
      <c r="D43" s="178"/>
      <c r="E43" s="86"/>
      <c r="F43" s="1021"/>
      <c r="G43" s="178"/>
      <c r="H43" s="178"/>
      <c r="I43" s="86"/>
      <c r="J43" s="1022"/>
      <c r="K43" s="1023"/>
      <c r="L43" s="93"/>
      <c r="M43" s="93"/>
      <c r="N43" s="1024"/>
      <c r="O43" s="1025"/>
      <c r="P43" s="1026"/>
      <c r="Q43" s="1026"/>
      <c r="R43" s="1027"/>
      <c r="S43" s="1027"/>
      <c r="T43" s="1028"/>
      <c r="U43" s="1029"/>
      <c r="V43" s="1030"/>
      <c r="W43" s="158"/>
      <c r="X43" s="158"/>
      <c r="Y43" s="1024"/>
      <c r="Z43" s="120"/>
      <c r="AA43" s="85"/>
      <c r="AB43" s="1031"/>
      <c r="AC43" s="158"/>
      <c r="AD43" s="99"/>
    </row>
    <row r="44" spans="1:30" x14ac:dyDescent="0.25">
      <c r="A44" s="177">
        <v>15</v>
      </c>
      <c r="B44" s="85"/>
      <c r="C44" s="178"/>
      <c r="D44" s="178"/>
      <c r="E44" s="86"/>
      <c r="F44" s="1021"/>
      <c r="G44" s="178"/>
      <c r="H44" s="178"/>
      <c r="I44" s="86"/>
      <c r="J44" s="1022"/>
      <c r="K44" s="1023"/>
      <c r="L44" s="93"/>
      <c r="M44" s="93"/>
      <c r="N44" s="1024"/>
      <c r="O44" s="1025"/>
      <c r="P44" s="1026"/>
      <c r="Q44" s="1026"/>
      <c r="R44" s="1027"/>
      <c r="S44" s="1027"/>
      <c r="T44" s="1028"/>
      <c r="U44" s="1029"/>
      <c r="V44" s="1030"/>
      <c r="W44" s="158"/>
      <c r="X44" s="158"/>
      <c r="Y44" s="1024"/>
      <c r="Z44" s="120"/>
      <c r="AA44" s="85"/>
      <c r="AB44" s="1031"/>
      <c r="AC44" s="158"/>
      <c r="AD44" s="99"/>
    </row>
    <row r="45" spans="1:30" x14ac:dyDescent="0.25">
      <c r="A45" s="177">
        <v>16</v>
      </c>
      <c r="B45" s="85"/>
      <c r="C45" s="178"/>
      <c r="D45" s="178"/>
      <c r="E45" s="86"/>
      <c r="F45" s="1021"/>
      <c r="G45" s="178"/>
      <c r="H45" s="178"/>
      <c r="I45" s="86"/>
      <c r="J45" s="1022"/>
      <c r="K45" s="1023"/>
      <c r="L45" s="93"/>
      <c r="M45" s="93"/>
      <c r="N45" s="1024"/>
      <c r="O45" s="1025"/>
      <c r="P45" s="1026"/>
      <c r="Q45" s="1026"/>
      <c r="R45" s="1027"/>
      <c r="S45" s="1027"/>
      <c r="T45" s="1028"/>
      <c r="U45" s="1029"/>
      <c r="V45" s="1030"/>
      <c r="W45" s="158"/>
      <c r="X45" s="158"/>
      <c r="Y45" s="1024"/>
      <c r="Z45" s="120"/>
      <c r="AA45" s="85"/>
      <c r="AB45" s="1031"/>
      <c r="AC45" s="158"/>
      <c r="AD45" s="99"/>
    </row>
    <row r="46" spans="1:30" x14ac:dyDescent="0.25">
      <c r="A46" s="177">
        <v>17</v>
      </c>
      <c r="B46" s="85"/>
      <c r="C46" s="178"/>
      <c r="D46" s="178"/>
      <c r="E46" s="86"/>
      <c r="F46" s="1021"/>
      <c r="G46" s="178"/>
      <c r="H46" s="178"/>
      <c r="I46" s="86"/>
      <c r="J46" s="1022"/>
      <c r="K46" s="1023"/>
      <c r="L46" s="93"/>
      <c r="M46" s="93"/>
      <c r="N46" s="1024"/>
      <c r="O46" s="1025"/>
      <c r="P46" s="1026"/>
      <c r="Q46" s="1026"/>
      <c r="R46" s="1027"/>
      <c r="S46" s="1027"/>
      <c r="T46" s="1028"/>
      <c r="U46" s="1029"/>
      <c r="V46" s="1030"/>
      <c r="W46" s="158"/>
      <c r="X46" s="158"/>
      <c r="Y46" s="1024"/>
      <c r="Z46" s="120"/>
      <c r="AA46" s="85"/>
      <c r="AB46" s="1031"/>
      <c r="AC46" s="158"/>
      <c r="AD46" s="99"/>
    </row>
    <row r="47" spans="1:30" x14ac:dyDescent="0.25">
      <c r="A47" s="177">
        <v>18</v>
      </c>
      <c r="B47" s="85"/>
      <c r="C47" s="178"/>
      <c r="D47" s="178"/>
      <c r="E47" s="86"/>
      <c r="F47" s="1021"/>
      <c r="G47" s="178"/>
      <c r="H47" s="178"/>
      <c r="I47" s="86"/>
      <c r="J47" s="1022"/>
      <c r="K47" s="1023"/>
      <c r="L47" s="93"/>
      <c r="M47" s="93"/>
      <c r="N47" s="1024"/>
      <c r="O47" s="1025"/>
      <c r="P47" s="1026"/>
      <c r="Q47" s="1026"/>
      <c r="R47" s="1027"/>
      <c r="S47" s="1027"/>
      <c r="T47" s="1028"/>
      <c r="U47" s="1029"/>
      <c r="V47" s="1030"/>
      <c r="W47" s="158"/>
      <c r="X47" s="158"/>
      <c r="Y47" s="1024"/>
      <c r="Z47" s="120"/>
      <c r="AA47" s="85"/>
      <c r="AB47" s="1031"/>
      <c r="AC47" s="158"/>
      <c r="AD47" s="99"/>
    </row>
    <row r="48" spans="1:30" x14ac:dyDescent="0.25">
      <c r="A48" s="177">
        <v>19</v>
      </c>
      <c r="B48" s="85"/>
      <c r="C48" s="178"/>
      <c r="D48" s="178"/>
      <c r="E48" s="86"/>
      <c r="F48" s="1021"/>
      <c r="G48" s="178"/>
      <c r="H48" s="178"/>
      <c r="I48" s="86"/>
      <c r="J48" s="1022"/>
      <c r="K48" s="1023"/>
      <c r="L48" s="93"/>
      <c r="M48" s="93"/>
      <c r="N48" s="1024"/>
      <c r="O48" s="1025"/>
      <c r="P48" s="1026"/>
      <c r="Q48" s="1026"/>
      <c r="R48" s="1027"/>
      <c r="S48" s="1027"/>
      <c r="T48" s="1028"/>
      <c r="U48" s="1029"/>
      <c r="V48" s="1030"/>
      <c r="W48" s="158"/>
      <c r="X48" s="158"/>
      <c r="Y48" s="1024"/>
      <c r="Z48" s="120"/>
      <c r="AA48" s="85"/>
      <c r="AB48" s="1031"/>
      <c r="AC48" s="158"/>
      <c r="AD48" s="99"/>
    </row>
    <row r="49" spans="1:30" x14ac:dyDescent="0.25">
      <c r="A49" s="177">
        <v>20</v>
      </c>
      <c r="B49" s="85"/>
      <c r="C49" s="178"/>
      <c r="D49" s="178"/>
      <c r="E49" s="86"/>
      <c r="F49" s="1021"/>
      <c r="G49" s="178"/>
      <c r="H49" s="178"/>
      <c r="I49" s="86"/>
      <c r="J49" s="1022"/>
      <c r="K49" s="1023"/>
      <c r="L49" s="93"/>
      <c r="M49" s="93"/>
      <c r="N49" s="1024"/>
      <c r="O49" s="1025"/>
      <c r="P49" s="1026"/>
      <c r="Q49" s="1026"/>
      <c r="R49" s="1027"/>
      <c r="S49" s="1027"/>
      <c r="T49" s="1028"/>
      <c r="U49" s="1029"/>
      <c r="V49" s="1030"/>
      <c r="W49" s="158"/>
      <c r="X49" s="158"/>
      <c r="Y49" s="1024"/>
      <c r="Z49" s="120"/>
      <c r="AA49" s="85"/>
      <c r="AB49" s="1031"/>
      <c r="AC49" s="158"/>
      <c r="AD49" s="99"/>
    </row>
    <row r="50" spans="1:30" x14ac:dyDescent="0.25">
      <c r="A50" s="177">
        <v>21</v>
      </c>
      <c r="B50" s="85"/>
      <c r="C50" s="178"/>
      <c r="D50" s="178"/>
      <c r="E50" s="86"/>
      <c r="F50" s="1021"/>
      <c r="G50" s="178"/>
      <c r="H50" s="178"/>
      <c r="I50" s="86"/>
      <c r="J50" s="1022"/>
      <c r="K50" s="1023"/>
      <c r="L50" s="93"/>
      <c r="M50" s="93"/>
      <c r="N50" s="1024"/>
      <c r="O50" s="1025"/>
      <c r="P50" s="1026"/>
      <c r="Q50" s="1026"/>
      <c r="R50" s="1027"/>
      <c r="S50" s="1027"/>
      <c r="T50" s="1028"/>
      <c r="U50" s="1029"/>
      <c r="V50" s="1030"/>
      <c r="W50" s="158"/>
      <c r="X50" s="158"/>
      <c r="Y50" s="1024"/>
      <c r="Z50" s="120"/>
      <c r="AA50" s="85"/>
      <c r="AB50" s="1031"/>
      <c r="AC50" s="158"/>
      <c r="AD50" s="99"/>
    </row>
    <row r="51" spans="1:30" x14ac:dyDescent="0.25">
      <c r="A51" s="177">
        <v>22</v>
      </c>
      <c r="B51" s="85"/>
      <c r="C51" s="178"/>
      <c r="D51" s="178"/>
      <c r="E51" s="86"/>
      <c r="F51" s="1021"/>
      <c r="G51" s="178"/>
      <c r="H51" s="178"/>
      <c r="I51" s="86"/>
      <c r="J51" s="1022"/>
      <c r="K51" s="1023"/>
      <c r="L51" s="93"/>
      <c r="M51" s="93"/>
      <c r="N51" s="1024"/>
      <c r="O51" s="1025"/>
      <c r="P51" s="1026"/>
      <c r="Q51" s="1026"/>
      <c r="R51" s="1027"/>
      <c r="S51" s="1027"/>
      <c r="T51" s="1028"/>
      <c r="U51" s="1029"/>
      <c r="V51" s="1030"/>
      <c r="W51" s="158"/>
      <c r="X51" s="158"/>
      <c r="Y51" s="1024"/>
      <c r="Z51" s="120"/>
      <c r="AA51" s="85"/>
      <c r="AB51" s="1031"/>
      <c r="AC51" s="158"/>
      <c r="AD51" s="99"/>
    </row>
    <row r="52" spans="1:30" x14ac:dyDescent="0.25">
      <c r="A52" s="177">
        <v>23</v>
      </c>
      <c r="B52" s="85"/>
      <c r="C52" s="178"/>
      <c r="D52" s="178"/>
      <c r="E52" s="86"/>
      <c r="F52" s="1021"/>
      <c r="G52" s="178"/>
      <c r="H52" s="178"/>
      <c r="I52" s="86"/>
      <c r="J52" s="1022"/>
      <c r="K52" s="1023"/>
      <c r="L52" s="93"/>
      <c r="M52" s="93"/>
      <c r="N52" s="1024"/>
      <c r="O52" s="1025"/>
      <c r="P52" s="1026"/>
      <c r="Q52" s="1026"/>
      <c r="R52" s="1027"/>
      <c r="S52" s="1027"/>
      <c r="T52" s="1028"/>
      <c r="U52" s="1029"/>
      <c r="V52" s="1030"/>
      <c r="W52" s="158"/>
      <c r="X52" s="158"/>
      <c r="Y52" s="1024"/>
      <c r="Z52" s="120"/>
      <c r="AA52" s="85"/>
      <c r="AB52" s="1031"/>
      <c r="AC52" s="158"/>
      <c r="AD52" s="99"/>
    </row>
    <row r="53" spans="1:30" x14ac:dyDescent="0.25">
      <c r="A53" s="177">
        <v>24</v>
      </c>
      <c r="B53" s="85"/>
      <c r="C53" s="178"/>
      <c r="D53" s="178"/>
      <c r="E53" s="86"/>
      <c r="F53" s="1021"/>
      <c r="G53" s="178"/>
      <c r="H53" s="178"/>
      <c r="I53" s="86"/>
      <c r="J53" s="1022"/>
      <c r="K53" s="1023"/>
      <c r="L53" s="93"/>
      <c r="M53" s="93"/>
      <c r="N53" s="1024"/>
      <c r="O53" s="1025"/>
      <c r="P53" s="1026"/>
      <c r="Q53" s="1026"/>
      <c r="R53" s="1027"/>
      <c r="S53" s="1027"/>
      <c r="T53" s="1028"/>
      <c r="U53" s="1029"/>
      <c r="V53" s="1030"/>
      <c r="W53" s="158"/>
      <c r="X53" s="158"/>
      <c r="Y53" s="1024"/>
      <c r="Z53" s="120"/>
      <c r="AA53" s="85"/>
      <c r="AB53" s="1031"/>
      <c r="AC53" s="158"/>
      <c r="AD53" s="99"/>
    </row>
    <row r="54" spans="1:30" x14ac:dyDescent="0.25">
      <c r="A54" s="177">
        <v>25</v>
      </c>
      <c r="B54" s="85"/>
      <c r="C54" s="178"/>
      <c r="D54" s="178"/>
      <c r="E54" s="86"/>
      <c r="F54" s="1021"/>
      <c r="G54" s="178"/>
      <c r="H54" s="178"/>
      <c r="I54" s="86"/>
      <c r="J54" s="1022"/>
      <c r="K54" s="1023"/>
      <c r="L54" s="93"/>
      <c r="M54" s="93"/>
      <c r="N54" s="1024"/>
      <c r="O54" s="1025"/>
      <c r="P54" s="1026"/>
      <c r="Q54" s="1026"/>
      <c r="R54" s="1027"/>
      <c r="S54" s="1027"/>
      <c r="T54" s="1028"/>
      <c r="U54" s="1029"/>
      <c r="V54" s="1030"/>
      <c r="W54" s="158"/>
      <c r="X54" s="158"/>
      <c r="Y54" s="1024"/>
      <c r="Z54" s="120"/>
      <c r="AA54" s="85"/>
      <c r="AB54" s="1031"/>
      <c r="AC54" s="158"/>
      <c r="AD54" s="99"/>
    </row>
    <row r="55" spans="1:30" x14ac:dyDescent="0.25">
      <c r="A55" s="177">
        <v>26</v>
      </c>
      <c r="B55" s="85"/>
      <c r="C55" s="178"/>
      <c r="D55" s="178"/>
      <c r="E55" s="86"/>
      <c r="F55" s="1021"/>
      <c r="G55" s="178"/>
      <c r="H55" s="178"/>
      <c r="I55" s="86"/>
      <c r="J55" s="1022"/>
      <c r="K55" s="1023"/>
      <c r="L55" s="93"/>
      <c r="M55" s="93"/>
      <c r="N55" s="1024"/>
      <c r="O55" s="1025"/>
      <c r="P55" s="1026"/>
      <c r="Q55" s="1026"/>
      <c r="R55" s="1027"/>
      <c r="S55" s="1027"/>
      <c r="T55" s="1028"/>
      <c r="U55" s="1029"/>
      <c r="V55" s="1030"/>
      <c r="W55" s="158"/>
      <c r="X55" s="158"/>
      <c r="Y55" s="1024"/>
      <c r="Z55" s="120"/>
      <c r="AA55" s="85"/>
      <c r="AB55" s="1031"/>
      <c r="AC55" s="158"/>
      <c r="AD55" s="99"/>
    </row>
    <row r="56" spans="1:30" x14ac:dyDescent="0.25">
      <c r="A56" s="177">
        <v>27</v>
      </c>
      <c r="B56" s="85"/>
      <c r="C56" s="178"/>
      <c r="D56" s="178"/>
      <c r="E56" s="86"/>
      <c r="F56" s="1021"/>
      <c r="G56" s="178"/>
      <c r="H56" s="178"/>
      <c r="I56" s="86"/>
      <c r="J56" s="1022"/>
      <c r="K56" s="1023"/>
      <c r="L56" s="93"/>
      <c r="M56" s="93"/>
      <c r="N56" s="1024"/>
      <c r="O56" s="1025"/>
      <c r="P56" s="1026"/>
      <c r="Q56" s="1026"/>
      <c r="R56" s="1027"/>
      <c r="S56" s="1027"/>
      <c r="T56" s="1028"/>
      <c r="U56" s="1029"/>
      <c r="V56" s="1030"/>
      <c r="W56" s="158"/>
      <c r="X56" s="158"/>
      <c r="Y56" s="1024"/>
      <c r="Z56" s="120"/>
      <c r="AA56" s="85"/>
      <c r="AB56" s="1031"/>
      <c r="AC56" s="158"/>
      <c r="AD56" s="99"/>
    </row>
    <row r="57" spans="1:30" x14ac:dyDescent="0.25">
      <c r="A57" s="177">
        <v>28</v>
      </c>
      <c r="B57" s="85"/>
      <c r="C57" s="178"/>
      <c r="D57" s="178"/>
      <c r="E57" s="86"/>
      <c r="F57" s="1021"/>
      <c r="G57" s="178"/>
      <c r="H57" s="178"/>
      <c r="I57" s="86"/>
      <c r="J57" s="1022"/>
      <c r="K57" s="1023"/>
      <c r="L57" s="93"/>
      <c r="M57" s="93"/>
      <c r="N57" s="1024"/>
      <c r="O57" s="1025"/>
      <c r="P57" s="1026"/>
      <c r="Q57" s="1026"/>
      <c r="R57" s="1027"/>
      <c r="S57" s="1027"/>
      <c r="T57" s="1028"/>
      <c r="U57" s="1029"/>
      <c r="V57" s="1030"/>
      <c r="W57" s="158"/>
      <c r="X57" s="158"/>
      <c r="Y57" s="1024"/>
      <c r="Z57" s="120"/>
      <c r="AA57" s="85"/>
      <c r="AB57" s="1031"/>
      <c r="AC57" s="158"/>
      <c r="AD57" s="99"/>
    </row>
    <row r="58" spans="1:30" x14ac:dyDescent="0.25">
      <c r="A58" s="177">
        <v>29</v>
      </c>
      <c r="B58" s="85"/>
      <c r="C58" s="178"/>
      <c r="D58" s="178"/>
      <c r="E58" s="86"/>
      <c r="F58" s="1021"/>
      <c r="G58" s="178"/>
      <c r="H58" s="178"/>
      <c r="I58" s="86"/>
      <c r="J58" s="1022"/>
      <c r="K58" s="1023"/>
      <c r="L58" s="93"/>
      <c r="M58" s="93"/>
      <c r="N58" s="1024"/>
      <c r="O58" s="1025"/>
      <c r="P58" s="1026"/>
      <c r="Q58" s="1026"/>
      <c r="R58" s="1027"/>
      <c r="S58" s="1027"/>
      <c r="T58" s="1028"/>
      <c r="U58" s="1029"/>
      <c r="V58" s="1030"/>
      <c r="W58" s="158"/>
      <c r="X58" s="158"/>
      <c r="Y58" s="1024"/>
      <c r="Z58" s="120"/>
      <c r="AA58" s="85"/>
      <c r="AB58" s="1031"/>
      <c r="AC58" s="158"/>
      <c r="AD58" s="99"/>
    </row>
    <row r="59" spans="1:30" x14ac:dyDescent="0.25">
      <c r="A59" s="177">
        <v>30</v>
      </c>
      <c r="B59" s="85"/>
      <c r="C59" s="178"/>
      <c r="D59" s="178"/>
      <c r="E59" s="86"/>
      <c r="F59" s="1021"/>
      <c r="G59" s="178"/>
      <c r="H59" s="178"/>
      <c r="I59" s="86"/>
      <c r="J59" s="1022"/>
      <c r="K59" s="1023"/>
      <c r="L59" s="93"/>
      <c r="M59" s="93"/>
      <c r="N59" s="1024"/>
      <c r="O59" s="1025"/>
      <c r="P59" s="1026"/>
      <c r="Q59" s="1026"/>
      <c r="R59" s="1027"/>
      <c r="S59" s="1027"/>
      <c r="T59" s="1028"/>
      <c r="U59" s="1029"/>
      <c r="V59" s="1030"/>
      <c r="W59" s="158"/>
      <c r="X59" s="158"/>
      <c r="Y59" s="1024"/>
      <c r="Z59" s="120"/>
      <c r="AA59" s="85"/>
      <c r="AB59" s="1031"/>
      <c r="AC59" s="158"/>
      <c r="AD59" s="99"/>
    </row>
    <row r="60" spans="1:30" ht="15.6" thickBot="1" x14ac:dyDescent="0.3">
      <c r="A60" s="234">
        <v>31</v>
      </c>
      <c r="B60" s="114"/>
      <c r="C60" s="185"/>
      <c r="D60" s="185"/>
      <c r="E60" s="87"/>
      <c r="F60" s="1032"/>
      <c r="G60" s="185"/>
      <c r="H60" s="185"/>
      <c r="I60" s="87"/>
      <c r="J60" s="1033"/>
      <c r="K60" s="1034"/>
      <c r="L60" s="116"/>
      <c r="M60" s="116"/>
      <c r="N60" s="1035"/>
      <c r="O60" s="1036"/>
      <c r="P60" s="1037"/>
      <c r="Q60" s="1037"/>
      <c r="R60" s="1038"/>
      <c r="S60" s="1038"/>
      <c r="T60" s="1039"/>
      <c r="U60" s="1040"/>
      <c r="V60" s="1041"/>
      <c r="W60" s="219"/>
      <c r="X60" s="219"/>
      <c r="Y60" s="1035"/>
      <c r="Z60" s="121"/>
      <c r="AA60" s="114"/>
      <c r="AB60" s="1042"/>
      <c r="AC60" s="219"/>
      <c r="AD60" s="119"/>
    </row>
    <row r="61" spans="1:30" ht="15.6" x14ac:dyDescent="0.25">
      <c r="J61" s="3"/>
      <c r="N61" s="67" t="s">
        <v>32</v>
      </c>
      <c r="R61" s="235"/>
      <c r="S61" s="235"/>
      <c r="T61" s="235"/>
      <c r="U61" s="1043">
        <f>SUM(Z30:Z60)</f>
        <v>0</v>
      </c>
      <c r="V61" s="1043"/>
      <c r="W61" s="1043"/>
      <c r="X61" s="1043"/>
      <c r="Y61" s="1043"/>
      <c r="Z61" s="1043"/>
      <c r="AA61" s="1044">
        <f>SUM(AA30:AA60)</f>
        <v>0</v>
      </c>
      <c r="AB61" s="2"/>
      <c r="AC61" s="2"/>
      <c r="AD61" s="3"/>
    </row>
    <row r="63" spans="1:30" x14ac:dyDescent="0.25">
      <c r="C63" s="173" t="s">
        <v>711</v>
      </c>
    </row>
  </sheetData>
  <mergeCells count="40">
    <mergeCell ref="U61:Z61"/>
    <mergeCell ref="AA25:AB25"/>
    <mergeCell ref="AC25:AD26"/>
    <mergeCell ref="AA26:AB26"/>
    <mergeCell ref="B27:I27"/>
    <mergeCell ref="K27:N27"/>
    <mergeCell ref="O27:T27"/>
    <mergeCell ref="V27:Y27"/>
    <mergeCell ref="AA19:AB20"/>
    <mergeCell ref="AC19:AC21"/>
    <mergeCell ref="AD19:AD20"/>
    <mergeCell ref="E22:AC22"/>
    <mergeCell ref="E23:AC23"/>
    <mergeCell ref="AD23:AD24"/>
    <mergeCell ref="E24:AC24"/>
    <mergeCell ref="AA16:AD16"/>
    <mergeCell ref="AA17:AB17"/>
    <mergeCell ref="AC17:AD17"/>
    <mergeCell ref="AA18:AB18"/>
    <mergeCell ref="AC18:AD18"/>
    <mergeCell ref="AC6:AD7"/>
    <mergeCell ref="AA8:AD8"/>
    <mergeCell ref="AA9:AD9"/>
    <mergeCell ref="AA10:AD11"/>
    <mergeCell ref="AA12:AD12"/>
    <mergeCell ref="A1:D3"/>
    <mergeCell ref="A22:D24"/>
    <mergeCell ref="E1:AC1"/>
    <mergeCell ref="E2:AC2"/>
    <mergeCell ref="E3:AC3"/>
    <mergeCell ref="A25:B25"/>
    <mergeCell ref="C25:D26"/>
    <mergeCell ref="F25:H25"/>
    <mergeCell ref="A26:B26"/>
    <mergeCell ref="F26:H26"/>
    <mergeCell ref="I25:Z26"/>
    <mergeCell ref="AD2:AD3"/>
    <mergeCell ref="AA5:AD5"/>
    <mergeCell ref="AA6:AB7"/>
    <mergeCell ref="AA4:AD4"/>
  </mergeCells>
  <pageMargins left="0.59055118110236227" right="0.19685039370078741" top="0.39370078740157483" bottom="0.39370078740157483" header="0.19685039370078741" footer="0.19685039370078741"/>
  <pageSetup paperSize="9" scale="72" fitToHeight="0" orientation="landscape" r:id="rId1"/>
  <headerFooter alignWithMargins="0">
    <oddFooter>&amp;L&amp;10             str &amp;P z  &amp;N&amp;C&amp;A&amp;R&amp;8 03.10.2012</oddFooter>
  </headerFooter>
  <drawing r:id="rId2"/>
  <legacyDrawing r:id="rId3"/>
  <controls>
    <mc:AlternateContent xmlns:mc="http://schemas.openxmlformats.org/markup-compatibility/2006">
      <mc:Choice Requires="x14">
        <control shapeId="74215" r:id="rId4" name="CheckBox4">
          <controlPr defaultSize="0" autoFill="0" autoLine="0" r:id="rId5">
            <anchor moveWithCells="1">
              <from>
                <xdr:col>20</xdr:col>
                <xdr:colOff>0</xdr:colOff>
                <xdr:row>7</xdr:row>
                <xdr:rowOff>38100</xdr:rowOff>
              </from>
              <to>
                <xdr:col>27</xdr:col>
                <xdr:colOff>556260</xdr:colOff>
                <xdr:row>8</xdr:row>
                <xdr:rowOff>38100</xdr:rowOff>
              </to>
            </anchor>
          </controlPr>
        </control>
      </mc:Choice>
      <mc:Fallback>
        <control shapeId="74215" r:id="rId4" name="CheckBox4"/>
      </mc:Fallback>
    </mc:AlternateContent>
    <mc:AlternateContent xmlns:mc="http://schemas.openxmlformats.org/markup-compatibility/2006">
      <mc:Choice Requires="x14">
        <control shapeId="74214" r:id="rId6" name="CheckBox3">
          <controlPr defaultSize="0" autoFill="0" autoLine="0" r:id="rId7">
            <anchor moveWithCells="1">
              <from>
                <xdr:col>30</xdr:col>
                <xdr:colOff>0</xdr:colOff>
                <xdr:row>5</xdr:row>
                <xdr:rowOff>152400</xdr:rowOff>
              </from>
              <to>
                <xdr:col>31</xdr:col>
                <xdr:colOff>358140</xdr:colOff>
                <xdr:row>6</xdr:row>
                <xdr:rowOff>114300</xdr:rowOff>
              </to>
            </anchor>
          </controlPr>
        </control>
      </mc:Choice>
      <mc:Fallback>
        <control shapeId="74214" r:id="rId6" name="CheckBox3"/>
      </mc:Fallback>
    </mc:AlternateContent>
    <mc:AlternateContent xmlns:mc="http://schemas.openxmlformats.org/markup-compatibility/2006">
      <mc:Choice Requires="x14">
        <control shapeId="74213" r:id="rId8" name="CheckBox2">
          <controlPr defaultSize="0" autoFill="0" autoLine="0" r:id="rId9">
            <anchor moveWithCells="1">
              <from>
                <xdr:col>20</xdr:col>
                <xdr:colOff>0</xdr:colOff>
                <xdr:row>13</xdr:row>
                <xdr:rowOff>243840</xdr:rowOff>
              </from>
              <to>
                <xdr:col>28</xdr:col>
                <xdr:colOff>266700</xdr:colOff>
                <xdr:row>14</xdr:row>
                <xdr:rowOff>243840</xdr:rowOff>
              </to>
            </anchor>
          </controlPr>
        </control>
      </mc:Choice>
      <mc:Fallback>
        <control shapeId="74213" r:id="rId8" name="CheckBox2"/>
      </mc:Fallback>
    </mc:AlternateContent>
    <mc:AlternateContent xmlns:mc="http://schemas.openxmlformats.org/markup-compatibility/2006">
      <mc:Choice Requires="x14">
        <control shapeId="74212" r:id="rId10" name="CheckBox1">
          <controlPr defaultSize="0" autoFill="0" autoLine="0" r:id="rId11">
            <anchor moveWithCells="1">
              <from>
                <xdr:col>20</xdr:col>
                <xdr:colOff>0</xdr:colOff>
                <xdr:row>11</xdr:row>
                <xdr:rowOff>236220</xdr:rowOff>
              </from>
              <to>
                <xdr:col>27</xdr:col>
                <xdr:colOff>182880</xdr:colOff>
                <xdr:row>12</xdr:row>
                <xdr:rowOff>220980</xdr:rowOff>
              </to>
            </anchor>
          </controlPr>
        </control>
      </mc:Choice>
      <mc:Fallback>
        <control shapeId="74212" r:id="rId10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>
          <x14:formula1>
            <xm:f>Data!$I$8:$I$11</xm:f>
          </x14:formula1>
          <xm:sqref>AC18:AD18</xm:sqref>
        </x14:dataValidation>
        <x14:dataValidation type="list" allowBlank="1" showInputMessage="1" showErrorMessage="1">
          <x14:formula1>
            <xm:f>Data!$I$2:$I$4</xm:f>
          </x14:formula1>
          <xm:sqref>AC17:AD17</xm:sqref>
        </x14:dataValidation>
        <x14:dataValidation type="list" allowBlank="1" showInputMessage="1" showErrorMessage="1">
          <x14:formula1>
            <xm:f>Data!$A$2:$A$4</xm:f>
          </x14:formula1>
          <xm:sqref>AC19</xm:sqref>
        </x14:dataValidation>
        <x14:dataValidation type="list" allowBlank="1" showInputMessage="1" showErrorMessage="1">
          <x14:formula1>
            <xm:f>Data!$C$2:$C$15</xm:f>
          </x14:formula1>
          <xm:sqref>AC6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26">
    <tabColor indexed="44"/>
    <pageSetUpPr fitToPage="1"/>
  </sheetPr>
  <dimension ref="A1:Q52"/>
  <sheetViews>
    <sheetView view="pageBreakPreview" zoomScale="90" zoomScaleNormal="125" zoomScaleSheetLayoutView="90" workbookViewId="0">
      <selection activeCell="U45" sqref="U45"/>
    </sheetView>
  </sheetViews>
  <sheetFormatPr defaultColWidth="6.81640625" defaultRowHeight="15" x14ac:dyDescent="0.25"/>
  <cols>
    <col min="1" max="3" width="6.81640625" style="2" customWidth="1"/>
    <col min="4" max="4" width="6.81640625" style="3" customWidth="1"/>
    <col min="5" max="5" width="6.81640625" style="2" customWidth="1"/>
    <col min="6" max="6" width="6.81640625" style="3" customWidth="1"/>
    <col min="7" max="11" width="6.81640625" style="2" customWidth="1"/>
    <col min="12" max="12" width="6.81640625" style="3" customWidth="1"/>
    <col min="13" max="14" width="6.81640625" style="2" customWidth="1"/>
    <col min="15" max="15" width="6.81640625" style="3" customWidth="1"/>
    <col min="16" max="16384" width="6.81640625" style="1"/>
  </cols>
  <sheetData>
    <row r="1" spans="1:15" ht="20.100000000000001" customHeight="1" x14ac:dyDescent="0.3">
      <c r="A1" s="322"/>
      <c r="B1" s="469"/>
      <c r="C1" s="469"/>
      <c r="D1" s="469"/>
      <c r="E1" s="678" t="s">
        <v>740</v>
      </c>
      <c r="F1" s="679"/>
      <c r="G1" s="679"/>
      <c r="H1" s="679"/>
      <c r="I1" s="679"/>
      <c r="J1" s="679"/>
      <c r="K1" s="679"/>
      <c r="L1" s="679"/>
      <c r="M1" s="680"/>
      <c r="N1" s="310" t="s">
        <v>140</v>
      </c>
      <c r="O1" s="311"/>
    </row>
    <row r="2" spans="1:15" ht="20.100000000000001" customHeight="1" x14ac:dyDescent="0.25">
      <c r="A2" s="470"/>
      <c r="B2" s="677"/>
      <c r="C2" s="677"/>
      <c r="D2" s="677"/>
      <c r="E2" s="698" t="s">
        <v>36</v>
      </c>
      <c r="F2" s="698"/>
      <c r="G2" s="698"/>
      <c r="H2" s="698"/>
      <c r="I2" s="698"/>
      <c r="J2" s="698"/>
      <c r="K2" s="698"/>
      <c r="L2" s="698"/>
      <c r="M2" s="699"/>
      <c r="N2" s="681">
        <f>'FORMULARZ ZAMÓWIENIA - OKŁADKA'!N2</f>
        <v>45027</v>
      </c>
      <c r="O2" s="682"/>
    </row>
    <row r="3" spans="1:15" ht="20.100000000000001" customHeight="1" thickBot="1" x14ac:dyDescent="0.3">
      <c r="A3" s="470"/>
      <c r="B3" s="677"/>
      <c r="C3" s="677"/>
      <c r="D3" s="677"/>
      <c r="E3" s="700" t="s">
        <v>150</v>
      </c>
      <c r="F3" s="700"/>
      <c r="G3" s="700"/>
      <c r="H3" s="700"/>
      <c r="I3" s="700"/>
      <c r="J3" s="700"/>
      <c r="K3" s="700"/>
      <c r="L3" s="700"/>
      <c r="M3" s="701"/>
      <c r="N3" s="683"/>
      <c r="O3" s="684"/>
    </row>
    <row r="4" spans="1:15" ht="20.100000000000001" customHeight="1" x14ac:dyDescent="0.25">
      <c r="A4" s="474" t="s">
        <v>7</v>
      </c>
      <c r="B4" s="388"/>
      <c r="C4" s="685"/>
      <c r="D4" s="686"/>
      <c r="E4" s="686"/>
      <c r="F4" s="686"/>
      <c r="G4" s="689" t="s">
        <v>35</v>
      </c>
      <c r="H4" s="690"/>
      <c r="I4" s="693"/>
      <c r="J4" s="392"/>
      <c r="K4" s="694"/>
      <c r="L4" s="694"/>
      <c r="M4" s="694"/>
      <c r="N4" s="694"/>
      <c r="O4" s="695"/>
    </row>
    <row r="5" spans="1:15" ht="20.100000000000001" customHeight="1" thickBot="1" x14ac:dyDescent="0.3">
      <c r="A5" s="476" t="s">
        <v>34</v>
      </c>
      <c r="B5" s="601"/>
      <c r="C5" s="687"/>
      <c r="D5" s="688"/>
      <c r="E5" s="688"/>
      <c r="F5" s="688"/>
      <c r="G5" s="691"/>
      <c r="H5" s="692"/>
      <c r="I5" s="395"/>
      <c r="J5" s="395"/>
      <c r="K5" s="696"/>
      <c r="L5" s="696"/>
      <c r="M5" s="696"/>
      <c r="N5" s="696"/>
      <c r="O5" s="697"/>
    </row>
    <row r="6" spans="1:15" ht="19.5" customHeight="1" x14ac:dyDescent="0.3">
      <c r="A6" s="711" t="s">
        <v>151</v>
      </c>
      <c r="B6" s="712"/>
      <c r="C6" s="712"/>
      <c r="D6" s="712"/>
      <c r="E6" s="712"/>
      <c r="F6" s="713"/>
      <c r="G6" s="647" t="s">
        <v>145</v>
      </c>
      <c r="H6" s="648"/>
      <c r="I6" s="648"/>
      <c r="J6" s="648"/>
      <c r="K6" s="648"/>
      <c r="L6" s="648"/>
      <c r="M6" s="648"/>
      <c r="N6" s="649"/>
      <c r="O6" s="650"/>
    </row>
    <row r="7" spans="1:15" ht="19.5" customHeight="1" x14ac:dyDescent="0.25">
      <c r="A7" s="714"/>
      <c r="B7" s="715"/>
      <c r="C7" s="715"/>
      <c r="D7" s="715"/>
      <c r="E7" s="715"/>
      <c r="F7" s="716"/>
      <c r="G7" s="673"/>
      <c r="H7" s="674"/>
      <c r="I7" s="674"/>
      <c r="J7" s="517" t="s">
        <v>123</v>
      </c>
      <c r="K7" s="517"/>
      <c r="L7" s="517"/>
      <c r="M7" s="517"/>
      <c r="N7" s="669"/>
      <c r="O7" s="670"/>
    </row>
    <row r="8" spans="1:15" ht="19.5" customHeight="1" x14ac:dyDescent="0.25">
      <c r="A8" s="714"/>
      <c r="B8" s="715"/>
      <c r="C8" s="715"/>
      <c r="D8" s="715"/>
      <c r="E8" s="715"/>
      <c r="F8" s="716"/>
      <c r="G8" s="675"/>
      <c r="H8" s="676"/>
      <c r="I8" s="676"/>
      <c r="J8" s="519"/>
      <c r="K8" s="519"/>
      <c r="L8" s="519"/>
      <c r="M8" s="519"/>
      <c r="N8" s="671"/>
      <c r="O8" s="672"/>
    </row>
    <row r="9" spans="1:15" ht="19.5" customHeight="1" x14ac:dyDescent="0.25">
      <c r="A9" s="717" t="s">
        <v>38</v>
      </c>
      <c r="B9" s="718"/>
      <c r="C9" s="703"/>
      <c r="D9" s="703"/>
      <c r="E9" s="703"/>
      <c r="F9" s="704"/>
      <c r="G9" s="673"/>
      <c r="H9" s="674"/>
      <c r="I9" s="674"/>
      <c r="J9" s="517" t="s">
        <v>123</v>
      </c>
      <c r="K9" s="517"/>
      <c r="L9" s="517"/>
      <c r="M9" s="517"/>
      <c r="N9" s="669"/>
      <c r="O9" s="670"/>
    </row>
    <row r="10" spans="1:15" ht="19.5" customHeight="1" x14ac:dyDescent="0.25">
      <c r="A10" s="705"/>
      <c r="B10" s="706"/>
      <c r="C10" s="706"/>
      <c r="D10" s="706"/>
      <c r="E10" s="706"/>
      <c r="F10" s="707"/>
      <c r="G10" s="675"/>
      <c r="H10" s="676"/>
      <c r="I10" s="676"/>
      <c r="J10" s="519"/>
      <c r="K10" s="519"/>
      <c r="L10" s="519"/>
      <c r="M10" s="519"/>
      <c r="N10" s="671"/>
      <c r="O10" s="672"/>
    </row>
    <row r="11" spans="1:15" ht="19.5" customHeight="1" x14ac:dyDescent="0.25">
      <c r="A11" s="705"/>
      <c r="B11" s="706"/>
      <c r="C11" s="706"/>
      <c r="D11" s="706"/>
      <c r="E11" s="706"/>
      <c r="F11" s="707"/>
      <c r="G11" s="20"/>
      <c r="H11" s="19"/>
      <c r="I11" s="19"/>
      <c r="J11" s="19"/>
      <c r="K11" s="19"/>
      <c r="L11" s="669"/>
      <c r="M11" s="669"/>
      <c r="N11" s="669"/>
      <c r="O11" s="670"/>
    </row>
    <row r="12" spans="1:15" ht="19.5" customHeight="1" x14ac:dyDescent="0.25">
      <c r="A12" s="705"/>
      <c r="B12" s="706"/>
      <c r="C12" s="706"/>
      <c r="D12" s="706"/>
      <c r="E12" s="706"/>
      <c r="F12" s="707"/>
      <c r="G12" s="651" t="s">
        <v>142</v>
      </c>
      <c r="H12" s="652"/>
      <c r="I12" s="652"/>
      <c r="J12" s="652"/>
      <c r="K12" s="652"/>
      <c r="L12" s="652"/>
      <c r="M12" s="652"/>
      <c r="N12" s="652"/>
      <c r="O12" s="653"/>
    </row>
    <row r="13" spans="1:15" ht="19.5" customHeight="1" x14ac:dyDescent="0.25">
      <c r="A13" s="705"/>
      <c r="B13" s="706"/>
      <c r="C13" s="706"/>
      <c r="D13" s="706"/>
      <c r="E13" s="706"/>
      <c r="F13" s="707"/>
      <c r="G13" s="654" t="s">
        <v>125</v>
      </c>
      <c r="H13" s="655"/>
      <c r="I13" s="655"/>
      <c r="J13" s="655"/>
      <c r="K13" s="655"/>
      <c r="L13" s="655"/>
      <c r="M13" s="655"/>
      <c r="N13" s="655"/>
      <c r="O13" s="656"/>
    </row>
    <row r="14" spans="1:15" ht="19.5" customHeight="1" thickBot="1" x14ac:dyDescent="0.3">
      <c r="A14" s="705"/>
      <c r="B14" s="706"/>
      <c r="C14" s="706"/>
      <c r="D14" s="706"/>
      <c r="E14" s="706"/>
      <c r="F14" s="707"/>
      <c r="G14" s="654"/>
      <c r="H14" s="655"/>
      <c r="I14" s="655"/>
      <c r="J14" s="655"/>
      <c r="K14" s="655"/>
      <c r="L14" s="655"/>
      <c r="M14" s="655"/>
      <c r="N14" s="655"/>
      <c r="O14" s="656"/>
    </row>
    <row r="15" spans="1:15" ht="19.5" customHeight="1" x14ac:dyDescent="0.25">
      <c r="A15" s="705"/>
      <c r="B15" s="706"/>
      <c r="C15" s="706"/>
      <c r="D15" s="706"/>
      <c r="E15" s="706"/>
      <c r="F15" s="707"/>
      <c r="G15" s="657" t="s">
        <v>37</v>
      </c>
      <c r="H15" s="658"/>
      <c r="I15" s="658" t="s">
        <v>31</v>
      </c>
      <c r="J15" s="658"/>
      <c r="K15" s="658" t="s">
        <v>149</v>
      </c>
      <c r="L15" s="659"/>
      <c r="M15" s="660" t="s">
        <v>26</v>
      </c>
      <c r="N15" s="661"/>
      <c r="O15" s="662"/>
    </row>
    <row r="16" spans="1:15" ht="19.5" customHeight="1" thickBot="1" x14ac:dyDescent="0.3">
      <c r="A16" s="705"/>
      <c r="B16" s="706"/>
      <c r="C16" s="706"/>
      <c r="D16" s="706"/>
      <c r="E16" s="706"/>
      <c r="F16" s="707"/>
      <c r="G16" s="663" t="s">
        <v>148</v>
      </c>
      <c r="H16" s="664"/>
      <c r="I16" s="664" t="s">
        <v>130</v>
      </c>
      <c r="J16" s="664"/>
      <c r="K16" s="665" t="s">
        <v>131</v>
      </c>
      <c r="L16" s="666"/>
      <c r="M16" s="667" t="s">
        <v>135</v>
      </c>
      <c r="N16" s="667"/>
      <c r="O16" s="668"/>
    </row>
    <row r="17" spans="1:17" ht="19.5" customHeight="1" x14ac:dyDescent="0.25">
      <c r="A17" s="705"/>
      <c r="B17" s="706"/>
      <c r="C17" s="706"/>
      <c r="D17" s="706"/>
      <c r="E17" s="706"/>
      <c r="F17" s="707"/>
      <c r="G17" s="636"/>
      <c r="H17" s="637"/>
      <c r="I17" s="637"/>
      <c r="J17" s="637"/>
      <c r="K17" s="644"/>
      <c r="L17" s="644"/>
      <c r="M17" s="645"/>
      <c r="N17" s="645"/>
      <c r="O17" s="646"/>
      <c r="Q17" s="1">
        <f>G17*I17/1000</f>
        <v>0</v>
      </c>
    </row>
    <row r="18" spans="1:17" ht="19.5" customHeight="1" x14ac:dyDescent="0.25">
      <c r="A18" s="705"/>
      <c r="B18" s="706"/>
      <c r="C18" s="706"/>
      <c r="D18" s="706"/>
      <c r="E18" s="706"/>
      <c r="F18" s="707"/>
      <c r="G18" s="623"/>
      <c r="H18" s="624"/>
      <c r="I18" s="624"/>
      <c r="J18" s="624"/>
      <c r="K18" s="629"/>
      <c r="L18" s="629"/>
      <c r="M18" s="634"/>
      <c r="N18" s="634"/>
      <c r="O18" s="635"/>
      <c r="Q18" s="1">
        <f t="shared" ref="Q18:Q29" si="0">G18*I18/1000</f>
        <v>0</v>
      </c>
    </row>
    <row r="19" spans="1:17" ht="19.5" customHeight="1" x14ac:dyDescent="0.25">
      <c r="A19" s="705"/>
      <c r="B19" s="706"/>
      <c r="C19" s="706"/>
      <c r="D19" s="706"/>
      <c r="E19" s="706"/>
      <c r="F19" s="707"/>
      <c r="G19" s="623"/>
      <c r="H19" s="624"/>
      <c r="I19" s="624"/>
      <c r="J19" s="624"/>
      <c r="K19" s="629"/>
      <c r="L19" s="629"/>
      <c r="M19" s="634"/>
      <c r="N19" s="634"/>
      <c r="O19" s="635"/>
      <c r="Q19" s="1">
        <f t="shared" si="0"/>
        <v>0</v>
      </c>
    </row>
    <row r="20" spans="1:17" ht="19.5" customHeight="1" x14ac:dyDescent="0.25">
      <c r="A20" s="705"/>
      <c r="B20" s="706"/>
      <c r="C20" s="706"/>
      <c r="D20" s="706"/>
      <c r="E20" s="706"/>
      <c r="F20" s="707"/>
      <c r="G20" s="623"/>
      <c r="H20" s="624"/>
      <c r="I20" s="624"/>
      <c r="J20" s="624"/>
      <c r="K20" s="629"/>
      <c r="L20" s="629"/>
      <c r="M20" s="634"/>
      <c r="N20" s="634"/>
      <c r="O20" s="635"/>
      <c r="Q20" s="1">
        <f t="shared" si="0"/>
        <v>0</v>
      </c>
    </row>
    <row r="21" spans="1:17" ht="19.5" customHeight="1" x14ac:dyDescent="0.25">
      <c r="A21" s="705"/>
      <c r="B21" s="706"/>
      <c r="C21" s="706"/>
      <c r="D21" s="706"/>
      <c r="E21" s="706"/>
      <c r="F21" s="707"/>
      <c r="G21" s="623"/>
      <c r="H21" s="624"/>
      <c r="I21" s="624"/>
      <c r="J21" s="624"/>
      <c r="K21" s="629"/>
      <c r="L21" s="629"/>
      <c r="M21" s="642"/>
      <c r="N21" s="642"/>
      <c r="O21" s="643"/>
      <c r="Q21" s="1">
        <f t="shared" si="0"/>
        <v>0</v>
      </c>
    </row>
    <row r="22" spans="1:17" ht="19.2" customHeight="1" x14ac:dyDescent="0.25">
      <c r="A22" s="705"/>
      <c r="B22" s="706"/>
      <c r="C22" s="706"/>
      <c r="D22" s="706"/>
      <c r="E22" s="706"/>
      <c r="F22" s="707"/>
      <c r="G22" s="623"/>
      <c r="H22" s="624"/>
      <c r="I22" s="624"/>
      <c r="J22" s="624"/>
      <c r="K22" s="629"/>
      <c r="L22" s="629"/>
      <c r="M22" s="634"/>
      <c r="N22" s="634"/>
      <c r="O22" s="635"/>
      <c r="Q22" s="1">
        <f t="shared" si="0"/>
        <v>0</v>
      </c>
    </row>
    <row r="23" spans="1:17" ht="19.5" customHeight="1" x14ac:dyDescent="0.25">
      <c r="A23" s="705"/>
      <c r="B23" s="706"/>
      <c r="C23" s="706"/>
      <c r="D23" s="706"/>
      <c r="E23" s="706"/>
      <c r="F23" s="707"/>
      <c r="G23" s="625"/>
      <c r="H23" s="612"/>
      <c r="I23" s="611"/>
      <c r="J23" s="612"/>
      <c r="K23" s="605"/>
      <c r="L23" s="606"/>
      <c r="M23" s="602"/>
      <c r="N23" s="603"/>
      <c r="O23" s="604"/>
      <c r="Q23" s="1">
        <f t="shared" si="0"/>
        <v>0</v>
      </c>
    </row>
    <row r="24" spans="1:17" ht="19.5" customHeight="1" x14ac:dyDescent="0.25">
      <c r="A24" s="705"/>
      <c r="B24" s="706"/>
      <c r="C24" s="706"/>
      <c r="D24" s="706"/>
      <c r="E24" s="706"/>
      <c r="F24" s="707"/>
      <c r="G24" s="623"/>
      <c r="H24" s="624"/>
      <c r="I24" s="624"/>
      <c r="J24" s="624"/>
      <c r="K24" s="629"/>
      <c r="L24" s="629"/>
      <c r="M24" s="634"/>
      <c r="N24" s="634"/>
      <c r="O24" s="635"/>
      <c r="Q24" s="1">
        <f t="shared" si="0"/>
        <v>0</v>
      </c>
    </row>
    <row r="25" spans="1:17" ht="19.5" customHeight="1" x14ac:dyDescent="0.25">
      <c r="A25" s="705"/>
      <c r="B25" s="706"/>
      <c r="C25" s="706"/>
      <c r="D25" s="706"/>
      <c r="E25" s="706"/>
      <c r="F25" s="707"/>
      <c r="G25" s="623"/>
      <c r="H25" s="624"/>
      <c r="I25" s="624"/>
      <c r="J25" s="624"/>
      <c r="K25" s="629"/>
      <c r="L25" s="629"/>
      <c r="M25" s="642"/>
      <c r="N25" s="642"/>
      <c r="O25" s="643"/>
      <c r="Q25" s="1">
        <f t="shared" si="0"/>
        <v>0</v>
      </c>
    </row>
    <row r="26" spans="1:17" ht="19.2" customHeight="1" x14ac:dyDescent="0.25">
      <c r="A26" s="705"/>
      <c r="B26" s="706"/>
      <c r="C26" s="706"/>
      <c r="D26" s="706"/>
      <c r="E26" s="706"/>
      <c r="F26" s="707"/>
      <c r="G26" s="623"/>
      <c r="H26" s="624"/>
      <c r="I26" s="624"/>
      <c r="J26" s="624"/>
      <c r="K26" s="629"/>
      <c r="L26" s="629"/>
      <c r="M26" s="634"/>
      <c r="N26" s="634"/>
      <c r="O26" s="635"/>
      <c r="Q26" s="1">
        <f t="shared" si="0"/>
        <v>0</v>
      </c>
    </row>
    <row r="27" spans="1:17" ht="19.5" customHeight="1" x14ac:dyDescent="0.25">
      <c r="A27" s="705"/>
      <c r="B27" s="706"/>
      <c r="C27" s="706"/>
      <c r="D27" s="706"/>
      <c r="E27" s="706"/>
      <c r="F27" s="707"/>
      <c r="G27" s="625"/>
      <c r="H27" s="612"/>
      <c r="I27" s="611"/>
      <c r="J27" s="612"/>
      <c r="K27" s="605"/>
      <c r="L27" s="606"/>
      <c r="M27" s="602"/>
      <c r="N27" s="603"/>
      <c r="O27" s="604"/>
      <c r="Q27" s="1">
        <f t="shared" si="0"/>
        <v>0</v>
      </c>
    </row>
    <row r="28" spans="1:17" ht="19.5" customHeight="1" x14ac:dyDescent="0.25">
      <c r="A28" s="705"/>
      <c r="B28" s="706"/>
      <c r="C28" s="706"/>
      <c r="D28" s="706"/>
      <c r="E28" s="706"/>
      <c r="F28" s="707"/>
      <c r="G28" s="623"/>
      <c r="H28" s="624"/>
      <c r="I28" s="624"/>
      <c r="J28" s="624"/>
      <c r="K28" s="629"/>
      <c r="L28" s="629"/>
      <c r="M28" s="642"/>
      <c r="N28" s="642"/>
      <c r="O28" s="643"/>
      <c r="Q28" s="1">
        <f t="shared" si="0"/>
        <v>0</v>
      </c>
    </row>
    <row r="29" spans="1:17" ht="19.5" customHeight="1" thickBot="1" x14ac:dyDescent="0.3">
      <c r="A29" s="708"/>
      <c r="B29" s="709"/>
      <c r="C29" s="709"/>
      <c r="D29" s="709"/>
      <c r="E29" s="709"/>
      <c r="F29" s="710"/>
      <c r="G29" s="702"/>
      <c r="H29" s="638"/>
      <c r="I29" s="638"/>
      <c r="J29" s="638"/>
      <c r="K29" s="639"/>
      <c r="L29" s="639"/>
      <c r="M29" s="640"/>
      <c r="N29" s="640"/>
      <c r="O29" s="641"/>
      <c r="Q29" s="1">
        <f t="shared" si="0"/>
        <v>0</v>
      </c>
    </row>
    <row r="30" spans="1:17" ht="19.5" customHeight="1" x14ac:dyDescent="0.3">
      <c r="A30" s="711" t="s">
        <v>151</v>
      </c>
      <c r="B30" s="712"/>
      <c r="C30" s="712"/>
      <c r="D30" s="712"/>
      <c r="E30" s="712"/>
      <c r="F30" s="713"/>
      <c r="G30" s="647" t="s">
        <v>145</v>
      </c>
      <c r="H30" s="648"/>
      <c r="I30" s="648"/>
      <c r="J30" s="648"/>
      <c r="K30" s="648"/>
      <c r="L30" s="648"/>
      <c r="M30" s="648"/>
      <c r="N30" s="649"/>
      <c r="O30" s="650"/>
      <c r="Q30" s="31">
        <f>SUM(Q17:Q29)</f>
        <v>0</v>
      </c>
    </row>
    <row r="31" spans="1:17" ht="19.5" customHeight="1" x14ac:dyDescent="0.25">
      <c r="A31" s="714"/>
      <c r="B31" s="715"/>
      <c r="C31" s="715"/>
      <c r="D31" s="715"/>
      <c r="E31" s="715"/>
      <c r="F31" s="716"/>
      <c r="G31" s="673"/>
      <c r="H31" s="674"/>
      <c r="I31" s="674"/>
      <c r="J31" s="517" t="s">
        <v>123</v>
      </c>
      <c r="K31" s="517"/>
      <c r="L31" s="517"/>
      <c r="M31" s="517"/>
      <c r="N31" s="669"/>
      <c r="O31" s="670"/>
    </row>
    <row r="32" spans="1:17" ht="19.5" customHeight="1" x14ac:dyDescent="0.25">
      <c r="A32" s="714"/>
      <c r="B32" s="715"/>
      <c r="C32" s="715"/>
      <c r="D32" s="715"/>
      <c r="E32" s="715"/>
      <c r="F32" s="716"/>
      <c r="G32" s="675"/>
      <c r="H32" s="676"/>
      <c r="I32" s="676"/>
      <c r="J32" s="519"/>
      <c r="K32" s="519"/>
      <c r="L32" s="519"/>
      <c r="M32" s="519"/>
      <c r="N32" s="671"/>
      <c r="O32" s="672"/>
    </row>
    <row r="33" spans="1:17" ht="19.5" customHeight="1" x14ac:dyDescent="0.25">
      <c r="A33" s="717" t="s">
        <v>38</v>
      </c>
      <c r="B33" s="718"/>
      <c r="C33" s="703"/>
      <c r="D33" s="703"/>
      <c r="E33" s="703"/>
      <c r="F33" s="704"/>
      <c r="G33" s="673"/>
      <c r="H33" s="674"/>
      <c r="I33" s="674"/>
      <c r="J33" s="517" t="s">
        <v>123</v>
      </c>
      <c r="K33" s="517"/>
      <c r="L33" s="517"/>
      <c r="M33" s="517"/>
      <c r="N33" s="669"/>
      <c r="O33" s="670"/>
    </row>
    <row r="34" spans="1:17" ht="19.5" customHeight="1" x14ac:dyDescent="0.25">
      <c r="A34" s="705"/>
      <c r="B34" s="706"/>
      <c r="C34" s="706"/>
      <c r="D34" s="706"/>
      <c r="E34" s="706"/>
      <c r="F34" s="707"/>
      <c r="G34" s="675"/>
      <c r="H34" s="676"/>
      <c r="I34" s="676"/>
      <c r="J34" s="519"/>
      <c r="K34" s="519"/>
      <c r="L34" s="519"/>
      <c r="M34" s="519"/>
      <c r="N34" s="671"/>
      <c r="O34" s="672"/>
    </row>
    <row r="35" spans="1:17" ht="19.5" customHeight="1" x14ac:dyDescent="0.25">
      <c r="A35" s="705"/>
      <c r="B35" s="706"/>
      <c r="C35" s="706"/>
      <c r="D35" s="706"/>
      <c r="E35" s="706"/>
      <c r="F35" s="707"/>
      <c r="G35" s="20"/>
      <c r="H35" s="19"/>
      <c r="I35" s="19"/>
      <c r="J35" s="19"/>
      <c r="K35" s="19"/>
      <c r="L35" s="669"/>
      <c r="M35" s="669"/>
      <c r="N35" s="669"/>
      <c r="O35" s="670"/>
    </row>
    <row r="36" spans="1:17" ht="19.5" customHeight="1" x14ac:dyDescent="0.25">
      <c r="A36" s="705"/>
      <c r="B36" s="706"/>
      <c r="C36" s="706"/>
      <c r="D36" s="706"/>
      <c r="E36" s="706"/>
      <c r="F36" s="707"/>
      <c r="G36" s="651" t="s">
        <v>142</v>
      </c>
      <c r="H36" s="652"/>
      <c r="I36" s="652"/>
      <c r="J36" s="652"/>
      <c r="K36" s="652"/>
      <c r="L36" s="652"/>
      <c r="M36" s="652"/>
      <c r="N36" s="652"/>
      <c r="O36" s="653"/>
    </row>
    <row r="37" spans="1:17" ht="19.5" customHeight="1" x14ac:dyDescent="0.25">
      <c r="A37" s="705"/>
      <c r="B37" s="706"/>
      <c r="C37" s="706"/>
      <c r="D37" s="706"/>
      <c r="E37" s="706"/>
      <c r="F37" s="707"/>
      <c r="G37" s="654" t="s">
        <v>125</v>
      </c>
      <c r="H37" s="655"/>
      <c r="I37" s="655"/>
      <c r="J37" s="655"/>
      <c r="K37" s="655"/>
      <c r="L37" s="655"/>
      <c r="M37" s="655"/>
      <c r="N37" s="655"/>
      <c r="O37" s="656"/>
    </row>
    <row r="38" spans="1:17" ht="19.5" customHeight="1" thickBot="1" x14ac:dyDescent="0.3">
      <c r="A38" s="705"/>
      <c r="B38" s="706"/>
      <c r="C38" s="706"/>
      <c r="D38" s="706"/>
      <c r="E38" s="706"/>
      <c r="F38" s="707"/>
      <c r="G38" s="654"/>
      <c r="H38" s="655"/>
      <c r="I38" s="655"/>
      <c r="J38" s="655"/>
      <c r="K38" s="655"/>
      <c r="L38" s="655"/>
      <c r="M38" s="655"/>
      <c r="N38" s="655"/>
      <c r="O38" s="656"/>
    </row>
    <row r="39" spans="1:17" ht="19.5" customHeight="1" x14ac:dyDescent="0.25">
      <c r="A39" s="705"/>
      <c r="B39" s="706"/>
      <c r="C39" s="706"/>
      <c r="D39" s="706"/>
      <c r="E39" s="706"/>
      <c r="F39" s="707"/>
      <c r="G39" s="657" t="s">
        <v>37</v>
      </c>
      <c r="H39" s="658"/>
      <c r="I39" s="658" t="s">
        <v>31</v>
      </c>
      <c r="J39" s="658"/>
      <c r="K39" s="658" t="s">
        <v>149</v>
      </c>
      <c r="L39" s="659"/>
      <c r="M39" s="660" t="s">
        <v>26</v>
      </c>
      <c r="N39" s="661"/>
      <c r="O39" s="662"/>
    </row>
    <row r="40" spans="1:17" ht="19.5" customHeight="1" thickBot="1" x14ac:dyDescent="0.3">
      <c r="A40" s="705"/>
      <c r="B40" s="706"/>
      <c r="C40" s="706"/>
      <c r="D40" s="706"/>
      <c r="E40" s="706"/>
      <c r="F40" s="707"/>
      <c r="G40" s="663" t="s">
        <v>148</v>
      </c>
      <c r="H40" s="664"/>
      <c r="I40" s="664" t="s">
        <v>130</v>
      </c>
      <c r="J40" s="664"/>
      <c r="K40" s="665" t="s">
        <v>131</v>
      </c>
      <c r="L40" s="666"/>
      <c r="M40" s="667" t="s">
        <v>135</v>
      </c>
      <c r="N40" s="667"/>
      <c r="O40" s="668"/>
    </row>
    <row r="41" spans="1:17" ht="19.5" customHeight="1" x14ac:dyDescent="0.25">
      <c r="A41" s="705"/>
      <c r="B41" s="706"/>
      <c r="C41" s="706"/>
      <c r="D41" s="706"/>
      <c r="E41" s="706"/>
      <c r="F41" s="707"/>
      <c r="G41" s="636"/>
      <c r="H41" s="637"/>
      <c r="I41" s="637"/>
      <c r="J41" s="637"/>
      <c r="K41" s="644"/>
      <c r="L41" s="644"/>
      <c r="M41" s="645"/>
      <c r="N41" s="645"/>
      <c r="O41" s="646"/>
      <c r="Q41" s="1">
        <f>G41*I41/1000</f>
        <v>0</v>
      </c>
    </row>
    <row r="42" spans="1:17" ht="19.5" customHeight="1" x14ac:dyDescent="0.25">
      <c r="A42" s="705"/>
      <c r="B42" s="706"/>
      <c r="C42" s="706"/>
      <c r="D42" s="706"/>
      <c r="E42" s="706"/>
      <c r="F42" s="707"/>
      <c r="G42" s="623"/>
      <c r="H42" s="624"/>
      <c r="I42" s="624"/>
      <c r="J42" s="624"/>
      <c r="K42" s="629"/>
      <c r="L42" s="629"/>
      <c r="M42" s="634"/>
      <c r="N42" s="634"/>
      <c r="O42" s="635"/>
      <c r="Q42" s="1">
        <f t="shared" ref="Q42:Q51" si="1">G42*I42/1000</f>
        <v>0</v>
      </c>
    </row>
    <row r="43" spans="1:17" ht="19.5" customHeight="1" x14ac:dyDescent="0.25">
      <c r="A43" s="705"/>
      <c r="B43" s="706"/>
      <c r="C43" s="706"/>
      <c r="D43" s="706"/>
      <c r="E43" s="706"/>
      <c r="F43" s="707"/>
      <c r="G43" s="623"/>
      <c r="H43" s="624"/>
      <c r="I43" s="624"/>
      <c r="J43" s="624"/>
      <c r="K43" s="629"/>
      <c r="L43" s="629"/>
      <c r="M43" s="634"/>
      <c r="N43" s="634"/>
      <c r="O43" s="635"/>
      <c r="Q43" s="1">
        <f t="shared" si="1"/>
        <v>0</v>
      </c>
    </row>
    <row r="44" spans="1:17" ht="19.5" customHeight="1" x14ac:dyDescent="0.25">
      <c r="A44" s="705"/>
      <c r="B44" s="706"/>
      <c r="C44" s="706"/>
      <c r="D44" s="706"/>
      <c r="E44" s="706"/>
      <c r="F44" s="707"/>
      <c r="G44" s="623"/>
      <c r="H44" s="624"/>
      <c r="I44" s="624"/>
      <c r="J44" s="624"/>
      <c r="K44" s="629"/>
      <c r="L44" s="629"/>
      <c r="M44" s="634"/>
      <c r="N44" s="634"/>
      <c r="O44" s="635"/>
      <c r="Q44" s="1">
        <f t="shared" si="1"/>
        <v>0</v>
      </c>
    </row>
    <row r="45" spans="1:17" ht="19.5" customHeight="1" x14ac:dyDescent="0.25">
      <c r="A45" s="705"/>
      <c r="B45" s="706"/>
      <c r="C45" s="706"/>
      <c r="D45" s="706"/>
      <c r="E45" s="706"/>
      <c r="F45" s="707"/>
      <c r="G45" s="623"/>
      <c r="H45" s="624"/>
      <c r="I45" s="624"/>
      <c r="J45" s="624"/>
      <c r="K45" s="629"/>
      <c r="L45" s="629"/>
      <c r="M45" s="642"/>
      <c r="N45" s="642"/>
      <c r="O45" s="643"/>
      <c r="Q45" s="1">
        <f t="shared" si="1"/>
        <v>0</v>
      </c>
    </row>
    <row r="46" spans="1:17" ht="19.5" customHeight="1" x14ac:dyDescent="0.25">
      <c r="A46" s="705"/>
      <c r="B46" s="706"/>
      <c r="C46" s="706"/>
      <c r="D46" s="706"/>
      <c r="E46" s="706"/>
      <c r="F46" s="707"/>
      <c r="G46" s="623"/>
      <c r="H46" s="624"/>
      <c r="I46" s="624"/>
      <c r="J46" s="624"/>
      <c r="K46" s="629"/>
      <c r="L46" s="629"/>
      <c r="M46" s="634"/>
      <c r="N46" s="634"/>
      <c r="O46" s="635"/>
      <c r="Q46" s="1">
        <f t="shared" si="1"/>
        <v>0</v>
      </c>
    </row>
    <row r="47" spans="1:17" ht="19.5" customHeight="1" x14ac:dyDescent="0.25">
      <c r="A47" s="705"/>
      <c r="B47" s="706"/>
      <c r="C47" s="706"/>
      <c r="D47" s="706"/>
      <c r="E47" s="706"/>
      <c r="F47" s="707"/>
      <c r="G47" s="625"/>
      <c r="H47" s="612"/>
      <c r="I47" s="611"/>
      <c r="J47" s="612"/>
      <c r="K47" s="605"/>
      <c r="L47" s="606"/>
      <c r="M47" s="602"/>
      <c r="N47" s="603"/>
      <c r="O47" s="604"/>
      <c r="Q47" s="1">
        <f t="shared" si="1"/>
        <v>0</v>
      </c>
    </row>
    <row r="48" spans="1:17" ht="19.5" customHeight="1" x14ac:dyDescent="0.25">
      <c r="A48" s="705"/>
      <c r="B48" s="706"/>
      <c r="C48" s="706"/>
      <c r="D48" s="706"/>
      <c r="E48" s="706"/>
      <c r="F48" s="707"/>
      <c r="G48" s="627"/>
      <c r="H48" s="628"/>
      <c r="I48" s="621"/>
      <c r="J48" s="622"/>
      <c r="K48" s="609"/>
      <c r="L48" s="610"/>
      <c r="M48" s="616"/>
      <c r="N48" s="617"/>
      <c r="O48" s="618"/>
      <c r="Q48" s="1">
        <f t="shared" si="1"/>
        <v>0</v>
      </c>
    </row>
    <row r="49" spans="1:17" ht="19.5" customHeight="1" x14ac:dyDescent="0.25">
      <c r="A49" s="705"/>
      <c r="B49" s="706"/>
      <c r="C49" s="706"/>
      <c r="D49" s="706"/>
      <c r="E49" s="706"/>
      <c r="F49" s="707"/>
      <c r="G49" s="626"/>
      <c r="H49" s="608"/>
      <c r="I49" s="607"/>
      <c r="J49" s="608"/>
      <c r="K49" s="607"/>
      <c r="L49" s="608"/>
      <c r="M49" s="607"/>
      <c r="N49" s="619"/>
      <c r="O49" s="620"/>
      <c r="Q49" s="1">
        <f t="shared" si="1"/>
        <v>0</v>
      </c>
    </row>
    <row r="50" spans="1:17" ht="19.5" customHeight="1" x14ac:dyDescent="0.25">
      <c r="A50" s="705"/>
      <c r="B50" s="706"/>
      <c r="C50" s="706"/>
      <c r="D50" s="706"/>
      <c r="E50" s="706"/>
      <c r="F50" s="707"/>
      <c r="G50" s="627"/>
      <c r="H50" s="628"/>
      <c r="I50" s="621"/>
      <c r="J50" s="622"/>
      <c r="K50" s="609"/>
      <c r="L50" s="610"/>
      <c r="M50" s="616"/>
      <c r="N50" s="617"/>
      <c r="O50" s="618"/>
      <c r="Q50" s="1">
        <f t="shared" si="1"/>
        <v>0</v>
      </c>
    </row>
    <row r="51" spans="1:17" ht="19.5" customHeight="1" thickBot="1" x14ac:dyDescent="0.3">
      <c r="A51" s="708"/>
      <c r="B51" s="709"/>
      <c r="C51" s="709"/>
      <c r="D51" s="709"/>
      <c r="E51" s="709"/>
      <c r="F51" s="710"/>
      <c r="G51" s="630"/>
      <c r="H51" s="631"/>
      <c r="I51" s="632"/>
      <c r="J51" s="631"/>
      <c r="K51" s="613"/>
      <c r="L51" s="633"/>
      <c r="M51" s="613"/>
      <c r="N51" s="614"/>
      <c r="O51" s="615"/>
      <c r="Q51" s="1">
        <f t="shared" si="1"/>
        <v>0</v>
      </c>
    </row>
    <row r="52" spans="1:17" x14ac:dyDescent="0.25">
      <c r="Q52" s="31">
        <f>SUM(Q41:Q51)</f>
        <v>0</v>
      </c>
    </row>
  </sheetData>
  <mergeCells count="151">
    <mergeCell ref="C9:F9"/>
    <mergeCell ref="A10:F29"/>
    <mergeCell ref="C33:F33"/>
    <mergeCell ref="A34:F51"/>
    <mergeCell ref="A6:F8"/>
    <mergeCell ref="A30:F32"/>
    <mergeCell ref="A9:B9"/>
    <mergeCell ref="A33:B33"/>
    <mergeCell ref="M21:O21"/>
    <mergeCell ref="G22:H22"/>
    <mergeCell ref="I22:J22"/>
    <mergeCell ref="K22:L22"/>
    <mergeCell ref="M22:O22"/>
    <mergeCell ref="G23:H23"/>
    <mergeCell ref="I23:J23"/>
    <mergeCell ref="K23:L23"/>
    <mergeCell ref="M23:O23"/>
    <mergeCell ref="G12:O12"/>
    <mergeCell ref="G13:O14"/>
    <mergeCell ref="G31:I32"/>
    <mergeCell ref="J31:M32"/>
    <mergeCell ref="N31:O32"/>
    <mergeCell ref="G33:I34"/>
    <mergeCell ref="G21:H21"/>
    <mergeCell ref="I21:J21"/>
    <mergeCell ref="K21:L21"/>
    <mergeCell ref="G29:H29"/>
    <mergeCell ref="I24:J24"/>
    <mergeCell ref="M24:O24"/>
    <mergeCell ref="G26:H26"/>
    <mergeCell ref="I26:J26"/>
    <mergeCell ref="K26:L26"/>
    <mergeCell ref="G18:H18"/>
    <mergeCell ref="I18:J18"/>
    <mergeCell ref="K18:L18"/>
    <mergeCell ref="M18:O18"/>
    <mergeCell ref="G19:H19"/>
    <mergeCell ref="I19:J19"/>
    <mergeCell ref="K19:L19"/>
    <mergeCell ref="M19:O19"/>
    <mergeCell ref="G20:H20"/>
    <mergeCell ref="I20:J20"/>
    <mergeCell ref="K20:L20"/>
    <mergeCell ref="M20:O20"/>
    <mergeCell ref="I25:J25"/>
    <mergeCell ref="K25:L25"/>
    <mergeCell ref="M25:O25"/>
    <mergeCell ref="G27:H27"/>
    <mergeCell ref="A1:D3"/>
    <mergeCell ref="E1:M1"/>
    <mergeCell ref="N1:O1"/>
    <mergeCell ref="N2:O3"/>
    <mergeCell ref="A4:B4"/>
    <mergeCell ref="C4:F5"/>
    <mergeCell ref="G4:H5"/>
    <mergeCell ref="I4:O5"/>
    <mergeCell ref="A5:B5"/>
    <mergeCell ref="E2:M2"/>
    <mergeCell ref="E3:M3"/>
    <mergeCell ref="G6:O6"/>
    <mergeCell ref="G7:I8"/>
    <mergeCell ref="J7:M8"/>
    <mergeCell ref="G9:I10"/>
    <mergeCell ref="J9:M10"/>
    <mergeCell ref="N7:O8"/>
    <mergeCell ref="N9:O10"/>
    <mergeCell ref="L11:O11"/>
    <mergeCell ref="G28:H28"/>
    <mergeCell ref="I28:J28"/>
    <mergeCell ref="M28:O28"/>
    <mergeCell ref="G15:H15"/>
    <mergeCell ref="I15:J15"/>
    <mergeCell ref="K15:L15"/>
    <mergeCell ref="M15:O15"/>
    <mergeCell ref="G16:H16"/>
    <mergeCell ref="I16:J16"/>
    <mergeCell ref="K16:L16"/>
    <mergeCell ref="M16:O16"/>
    <mergeCell ref="I17:J17"/>
    <mergeCell ref="K17:L17"/>
    <mergeCell ref="M17:O17"/>
    <mergeCell ref="G24:H24"/>
    <mergeCell ref="K24:L24"/>
    <mergeCell ref="G25:H25"/>
    <mergeCell ref="K41:L41"/>
    <mergeCell ref="M41:O41"/>
    <mergeCell ref="G30:O30"/>
    <mergeCell ref="G36:O36"/>
    <mergeCell ref="G37:O38"/>
    <mergeCell ref="G39:H39"/>
    <mergeCell ref="I39:J39"/>
    <mergeCell ref="K39:L39"/>
    <mergeCell ref="M39:O39"/>
    <mergeCell ref="G40:H40"/>
    <mergeCell ref="I40:J40"/>
    <mergeCell ref="K40:L40"/>
    <mergeCell ref="M40:O40"/>
    <mergeCell ref="J33:M34"/>
    <mergeCell ref="N33:O34"/>
    <mergeCell ref="L35:O35"/>
    <mergeCell ref="M26:O26"/>
    <mergeCell ref="G41:H41"/>
    <mergeCell ref="I41:J41"/>
    <mergeCell ref="I27:J27"/>
    <mergeCell ref="K27:L27"/>
    <mergeCell ref="M27:O27"/>
    <mergeCell ref="M43:O43"/>
    <mergeCell ref="K46:L46"/>
    <mergeCell ref="M46:O46"/>
    <mergeCell ref="G17:H17"/>
    <mergeCell ref="I29:J29"/>
    <mergeCell ref="K29:L29"/>
    <mergeCell ref="M29:O29"/>
    <mergeCell ref="K28:L28"/>
    <mergeCell ref="G48:H48"/>
    <mergeCell ref="I48:J48"/>
    <mergeCell ref="K48:L48"/>
    <mergeCell ref="M48:O48"/>
    <mergeCell ref="I44:J44"/>
    <mergeCell ref="K44:L44"/>
    <mergeCell ref="M44:O44"/>
    <mergeCell ref="G45:H45"/>
    <mergeCell ref="I45:J45"/>
    <mergeCell ref="K45:L45"/>
    <mergeCell ref="M45:O45"/>
    <mergeCell ref="G44:H44"/>
    <mergeCell ref="G42:H42"/>
    <mergeCell ref="I42:J42"/>
    <mergeCell ref="K42:L42"/>
    <mergeCell ref="M42:O42"/>
    <mergeCell ref="G46:H46"/>
    <mergeCell ref="I46:J46"/>
    <mergeCell ref="G47:H47"/>
    <mergeCell ref="G49:H49"/>
    <mergeCell ref="G50:H50"/>
    <mergeCell ref="K43:L43"/>
    <mergeCell ref="G43:H43"/>
    <mergeCell ref="I43:J43"/>
    <mergeCell ref="G51:H51"/>
    <mergeCell ref="I51:J51"/>
    <mergeCell ref="K51:L51"/>
    <mergeCell ref="M47:O47"/>
    <mergeCell ref="K47:L47"/>
    <mergeCell ref="K49:L49"/>
    <mergeCell ref="K50:L50"/>
    <mergeCell ref="I47:J47"/>
    <mergeCell ref="M51:O51"/>
    <mergeCell ref="M50:O50"/>
    <mergeCell ref="M49:O49"/>
    <mergeCell ref="I50:J50"/>
    <mergeCell ref="I49:J49"/>
  </mergeCells>
  <pageMargins left="0.59055118110236227" right="0.19685039370078741" top="0.39370078740157483" bottom="0.39370078740157483" header="0.19685039370078741" footer="0.19685039370078741"/>
  <pageSetup paperSize="9" scale="78" fitToHeight="0" orientation="portrait" r:id="rId1"/>
  <headerFooter alignWithMargins="0">
    <oddFooter>&amp;L&amp;10             str &amp;P z  &amp;N&amp;C&amp;A&amp;R&amp;8 03.10.2012</oddFooter>
  </headerFooter>
  <drawing r:id="rId2"/>
  <legacyDrawing r:id="rId3"/>
  <controls>
    <mc:AlternateContent xmlns:mc="http://schemas.openxmlformats.org/markup-compatibility/2006">
      <mc:Choice Requires="x14">
        <control shapeId="97380" r:id="rId4" name="CheckBox9">
          <controlPr defaultSize="0" autoFill="0" autoLine="0" r:id="rId5">
            <anchor moveWithCells="1">
              <from>
                <xdr:col>0</xdr:col>
                <xdr:colOff>53340</xdr:colOff>
                <xdr:row>29</xdr:row>
                <xdr:rowOff>30480</xdr:rowOff>
              </from>
              <to>
                <xdr:col>3</xdr:col>
                <xdr:colOff>541020</xdr:colOff>
                <xdr:row>30</xdr:row>
                <xdr:rowOff>160020</xdr:rowOff>
              </to>
            </anchor>
          </controlPr>
        </control>
      </mc:Choice>
      <mc:Fallback>
        <control shapeId="97380" r:id="rId4" name="CheckBox9"/>
      </mc:Fallback>
    </mc:AlternateContent>
    <mc:AlternateContent xmlns:mc="http://schemas.openxmlformats.org/markup-compatibility/2006">
      <mc:Choice Requires="x14">
        <control shapeId="97376" r:id="rId6" name="CheckBox8">
          <controlPr defaultSize="0" autoFill="0" autoLine="0" r:id="rId7">
            <anchor moveWithCells="1">
              <from>
                <xdr:col>6</xdr:col>
                <xdr:colOff>53340</xdr:colOff>
                <xdr:row>32</xdr:row>
                <xdr:rowOff>152400</xdr:rowOff>
              </from>
              <to>
                <xdr:col>8</xdr:col>
                <xdr:colOff>495300</xdr:colOff>
                <xdr:row>33</xdr:row>
                <xdr:rowOff>121920</xdr:rowOff>
              </to>
            </anchor>
          </controlPr>
        </control>
      </mc:Choice>
      <mc:Fallback>
        <control shapeId="97376" r:id="rId6" name="CheckBox8"/>
      </mc:Fallback>
    </mc:AlternateContent>
    <mc:AlternateContent xmlns:mc="http://schemas.openxmlformats.org/markup-compatibility/2006">
      <mc:Choice Requires="x14">
        <control shapeId="97375" r:id="rId8" name="CheckBox7">
          <controlPr defaultSize="0" autoFill="0" autoLine="0" r:id="rId9">
            <anchor moveWithCells="1">
              <from>
                <xdr:col>6</xdr:col>
                <xdr:colOff>205740</xdr:colOff>
                <xdr:row>30</xdr:row>
                <xdr:rowOff>137160</xdr:rowOff>
              </from>
              <to>
                <xdr:col>7</xdr:col>
                <xdr:colOff>563880</xdr:colOff>
                <xdr:row>31</xdr:row>
                <xdr:rowOff>106680</xdr:rowOff>
              </to>
            </anchor>
          </controlPr>
        </control>
      </mc:Choice>
      <mc:Fallback>
        <control shapeId="97375" r:id="rId8" name="CheckBox7"/>
      </mc:Fallback>
    </mc:AlternateContent>
    <mc:AlternateContent xmlns:mc="http://schemas.openxmlformats.org/markup-compatibility/2006">
      <mc:Choice Requires="x14">
        <control shapeId="97374" r:id="rId10" name="CheckBox6">
          <controlPr defaultSize="0" autoFill="0" autoLine="0" r:id="rId11">
            <anchor moveWithCells="1">
              <from>
                <xdr:col>6</xdr:col>
                <xdr:colOff>45720</xdr:colOff>
                <xdr:row>34</xdr:row>
                <xdr:rowOff>38100</xdr:rowOff>
              </from>
              <to>
                <xdr:col>11</xdr:col>
                <xdr:colOff>190500</xdr:colOff>
                <xdr:row>35</xdr:row>
                <xdr:rowOff>45720</xdr:rowOff>
              </to>
            </anchor>
          </controlPr>
        </control>
      </mc:Choice>
      <mc:Fallback>
        <control shapeId="97374" r:id="rId10" name="CheckBox6"/>
      </mc:Fallback>
    </mc:AlternateContent>
    <mc:AlternateContent xmlns:mc="http://schemas.openxmlformats.org/markup-compatibility/2006">
      <mc:Choice Requires="x14">
        <control shapeId="97368" r:id="rId12" name="CheckBox5">
          <controlPr defaultSize="0" autoFill="0" autoLine="0" r:id="rId13">
            <anchor moveWithCells="1">
              <from>
                <xdr:col>6</xdr:col>
                <xdr:colOff>53340</xdr:colOff>
                <xdr:row>8</xdr:row>
                <xdr:rowOff>152400</xdr:rowOff>
              </from>
              <to>
                <xdr:col>8</xdr:col>
                <xdr:colOff>495300</xdr:colOff>
                <xdr:row>9</xdr:row>
                <xdr:rowOff>121920</xdr:rowOff>
              </to>
            </anchor>
          </controlPr>
        </control>
      </mc:Choice>
      <mc:Fallback>
        <control shapeId="97368" r:id="rId12" name="CheckBox5"/>
      </mc:Fallback>
    </mc:AlternateContent>
    <mc:AlternateContent xmlns:mc="http://schemas.openxmlformats.org/markup-compatibility/2006">
      <mc:Choice Requires="x14">
        <control shapeId="97367" r:id="rId14" name="CheckBox3">
          <controlPr defaultSize="0" autoFill="0" autoLine="0" r:id="rId15">
            <anchor moveWithCells="1">
              <from>
                <xdr:col>6</xdr:col>
                <xdr:colOff>205740</xdr:colOff>
                <xdr:row>6</xdr:row>
                <xdr:rowOff>137160</xdr:rowOff>
              </from>
              <to>
                <xdr:col>7</xdr:col>
                <xdr:colOff>563880</xdr:colOff>
                <xdr:row>7</xdr:row>
                <xdr:rowOff>106680</xdr:rowOff>
              </to>
            </anchor>
          </controlPr>
        </control>
      </mc:Choice>
      <mc:Fallback>
        <control shapeId="97367" r:id="rId14" name="CheckBox3"/>
      </mc:Fallback>
    </mc:AlternateContent>
    <mc:AlternateContent xmlns:mc="http://schemas.openxmlformats.org/markup-compatibility/2006">
      <mc:Choice Requires="x14">
        <control shapeId="97366" r:id="rId16" name="CheckBox2">
          <controlPr defaultSize="0" autoFill="0" autoLine="0" r:id="rId17">
            <anchor moveWithCells="1">
              <from>
                <xdr:col>6</xdr:col>
                <xdr:colOff>45720</xdr:colOff>
                <xdr:row>10</xdr:row>
                <xdr:rowOff>38100</xdr:rowOff>
              </from>
              <to>
                <xdr:col>11</xdr:col>
                <xdr:colOff>190500</xdr:colOff>
                <xdr:row>11</xdr:row>
                <xdr:rowOff>45720</xdr:rowOff>
              </to>
            </anchor>
          </controlPr>
        </control>
      </mc:Choice>
      <mc:Fallback>
        <control shapeId="97366" r:id="rId16" name="CheckBox2"/>
      </mc:Fallback>
    </mc:AlternateContent>
    <mc:AlternateContent xmlns:mc="http://schemas.openxmlformats.org/markup-compatibility/2006">
      <mc:Choice Requires="x14">
        <control shapeId="97281" r:id="rId18" name="CheckBox1">
          <controlPr defaultSize="0" autoFill="0" autoLine="0" r:id="rId19">
            <anchor moveWithCells="1">
              <from>
                <xdr:col>0</xdr:col>
                <xdr:colOff>53340</xdr:colOff>
                <xdr:row>5</xdr:row>
                <xdr:rowOff>30480</xdr:rowOff>
              </from>
              <to>
                <xdr:col>3</xdr:col>
                <xdr:colOff>541020</xdr:colOff>
                <xdr:row>6</xdr:row>
                <xdr:rowOff>160020</xdr:rowOff>
              </to>
            </anchor>
          </controlPr>
        </control>
      </mc:Choice>
      <mc:Fallback>
        <control shapeId="97281" r:id="rId18" name="CheckBox1"/>
      </mc:Fallback>
    </mc:AlternateContent>
    <mc:AlternateContent xmlns:mc="http://schemas.openxmlformats.org/markup-compatibility/2006">
      <mc:Choice Requires="x14">
        <control shapeId="97330" r:id="rId20" name="CheckBox4">
          <controlPr defaultSize="0" autoFill="0" autoLine="0" r:id="rId21">
            <anchor moveWithCells="1">
              <from>
                <xdr:col>0</xdr:col>
                <xdr:colOff>53340</xdr:colOff>
                <xdr:row>29</xdr:row>
                <xdr:rowOff>30480</xdr:rowOff>
              </from>
              <to>
                <xdr:col>3</xdr:col>
                <xdr:colOff>541020</xdr:colOff>
                <xdr:row>30</xdr:row>
                <xdr:rowOff>160020</xdr:rowOff>
              </to>
            </anchor>
          </controlPr>
        </control>
      </mc:Choice>
      <mc:Fallback>
        <control shapeId="97330" r:id="rId20" name="CheckBox4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Data!$C$20:$C$23</xm:f>
          </x14:formula1>
          <xm:sqref>J9:M10 J33:M34</xm:sqref>
        </x14:dataValidation>
        <x14:dataValidation type="list" allowBlank="1" showInputMessage="1" showErrorMessage="1">
          <x14:formula1>
            <xm:f>Data!$C$26:$C$40</xm:f>
          </x14:formula1>
          <xm:sqref>J7:M8 J31:M32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27">
    <tabColor indexed="44"/>
    <pageSetUpPr fitToPage="1"/>
  </sheetPr>
  <dimension ref="A1:Q52"/>
  <sheetViews>
    <sheetView view="pageBreakPreview" zoomScale="80" zoomScaleNormal="125" zoomScaleSheetLayoutView="80" workbookViewId="0">
      <selection activeCell="S12" sqref="S12"/>
    </sheetView>
  </sheetViews>
  <sheetFormatPr defaultColWidth="6.81640625" defaultRowHeight="15" x14ac:dyDescent="0.25"/>
  <cols>
    <col min="1" max="3" width="6.81640625" style="2" customWidth="1"/>
    <col min="4" max="4" width="6.81640625" style="3" customWidth="1"/>
    <col min="5" max="5" width="6.81640625" style="2" customWidth="1"/>
    <col min="6" max="6" width="6.81640625" style="3" customWidth="1"/>
    <col min="7" max="11" width="6.81640625" style="2" customWidth="1"/>
    <col min="12" max="12" width="6.81640625" style="3" customWidth="1"/>
    <col min="13" max="14" width="6.81640625" style="2" customWidth="1"/>
    <col min="15" max="15" width="6.81640625" style="3" customWidth="1"/>
    <col min="16" max="16384" width="6.81640625" style="1"/>
  </cols>
  <sheetData>
    <row r="1" spans="1:15" ht="20.100000000000001" customHeight="1" x14ac:dyDescent="0.3">
      <c r="A1" s="322"/>
      <c r="B1" s="469"/>
      <c r="C1" s="469"/>
      <c r="D1" s="469"/>
      <c r="E1" s="678" t="s">
        <v>740</v>
      </c>
      <c r="F1" s="679"/>
      <c r="G1" s="679"/>
      <c r="H1" s="679"/>
      <c r="I1" s="679"/>
      <c r="J1" s="679"/>
      <c r="K1" s="679"/>
      <c r="L1" s="679"/>
      <c r="M1" s="680"/>
      <c r="N1" s="310" t="s">
        <v>140</v>
      </c>
      <c r="O1" s="311"/>
    </row>
    <row r="2" spans="1:15" ht="20.100000000000001" customHeight="1" x14ac:dyDescent="0.25">
      <c r="A2" s="470"/>
      <c r="B2" s="677"/>
      <c r="C2" s="677"/>
      <c r="D2" s="677"/>
      <c r="E2" s="698" t="s">
        <v>36</v>
      </c>
      <c r="F2" s="725"/>
      <c r="G2" s="725"/>
      <c r="H2" s="725"/>
      <c r="I2" s="725"/>
      <c r="J2" s="725"/>
      <c r="K2" s="725"/>
      <c r="L2" s="725"/>
      <c r="M2" s="699"/>
      <c r="N2" s="681">
        <f>'FORMULARZ ZAMÓWIENIA - OKŁADKA'!N2</f>
        <v>45027</v>
      </c>
      <c r="O2" s="682"/>
    </row>
    <row r="3" spans="1:15" ht="20.100000000000001" customHeight="1" thickBot="1" x14ac:dyDescent="0.3">
      <c r="A3" s="470"/>
      <c r="B3" s="677"/>
      <c r="C3" s="677"/>
      <c r="D3" s="677"/>
      <c r="E3" s="698"/>
      <c r="F3" s="698"/>
      <c r="G3" s="698"/>
      <c r="H3" s="698"/>
      <c r="I3" s="726"/>
      <c r="J3" s="726"/>
      <c r="K3" s="726"/>
      <c r="L3" s="726"/>
      <c r="M3" s="727"/>
      <c r="N3" s="683"/>
      <c r="O3" s="684"/>
    </row>
    <row r="4" spans="1:15" ht="20.100000000000001" customHeight="1" x14ac:dyDescent="0.25">
      <c r="A4" s="474" t="s">
        <v>7</v>
      </c>
      <c r="B4" s="388"/>
      <c r="C4" s="685"/>
      <c r="D4" s="686"/>
      <c r="E4" s="686"/>
      <c r="F4" s="686"/>
      <c r="G4" s="689" t="s">
        <v>35</v>
      </c>
      <c r="H4" s="690"/>
      <c r="I4" s="693"/>
      <c r="J4" s="392"/>
      <c r="K4" s="694"/>
      <c r="L4" s="694"/>
      <c r="M4" s="694"/>
      <c r="N4" s="694"/>
      <c r="O4" s="695"/>
    </row>
    <row r="5" spans="1:15" ht="20.100000000000001" customHeight="1" thickBot="1" x14ac:dyDescent="0.3">
      <c r="A5" s="476" t="s">
        <v>34</v>
      </c>
      <c r="B5" s="601"/>
      <c r="C5" s="687"/>
      <c r="D5" s="688"/>
      <c r="E5" s="688"/>
      <c r="F5" s="688"/>
      <c r="G5" s="691"/>
      <c r="H5" s="692"/>
      <c r="I5" s="395"/>
      <c r="J5" s="395"/>
      <c r="K5" s="696"/>
      <c r="L5" s="696"/>
      <c r="M5" s="696"/>
      <c r="N5" s="696"/>
      <c r="O5" s="697"/>
    </row>
    <row r="6" spans="1:15" ht="19.5" customHeight="1" x14ac:dyDescent="0.3">
      <c r="A6" s="719"/>
      <c r="B6" s="720"/>
      <c r="C6" s="720"/>
      <c r="D6" s="720"/>
      <c r="E6" s="720"/>
      <c r="F6" s="720"/>
      <c r="G6" s="647" t="s">
        <v>145</v>
      </c>
      <c r="H6" s="648"/>
      <c r="I6" s="648"/>
      <c r="J6" s="648"/>
      <c r="K6" s="648"/>
      <c r="L6" s="648"/>
      <c r="M6" s="648"/>
      <c r="N6" s="649"/>
      <c r="O6" s="650"/>
    </row>
    <row r="7" spans="1:15" ht="19.5" customHeight="1" x14ac:dyDescent="0.25">
      <c r="A7" s="717"/>
      <c r="B7" s="718"/>
      <c r="C7" s="718"/>
      <c r="D7" s="718"/>
      <c r="E7" s="718"/>
      <c r="F7" s="718"/>
      <c r="G7" s="673"/>
      <c r="H7" s="674"/>
      <c r="I7" s="674"/>
      <c r="J7" s="517" t="s">
        <v>123</v>
      </c>
      <c r="K7" s="517"/>
      <c r="L7" s="517"/>
      <c r="M7" s="517"/>
      <c r="N7" s="669"/>
      <c r="O7" s="670"/>
    </row>
    <row r="8" spans="1:15" ht="19.5" customHeight="1" x14ac:dyDescent="0.25">
      <c r="A8" s="717"/>
      <c r="B8" s="718"/>
      <c r="C8" s="718"/>
      <c r="D8" s="718"/>
      <c r="E8" s="718"/>
      <c r="F8" s="718"/>
      <c r="G8" s="675"/>
      <c r="H8" s="676"/>
      <c r="I8" s="676"/>
      <c r="J8" s="519"/>
      <c r="K8" s="519"/>
      <c r="L8" s="519"/>
      <c r="M8" s="519"/>
      <c r="N8" s="671"/>
      <c r="O8" s="672"/>
    </row>
    <row r="9" spans="1:15" ht="19.5" customHeight="1" x14ac:dyDescent="0.25">
      <c r="A9" s="717"/>
      <c r="B9" s="718"/>
      <c r="C9" s="718"/>
      <c r="D9" s="718"/>
      <c r="E9" s="718"/>
      <c r="F9" s="718"/>
      <c r="G9" s="673"/>
      <c r="H9" s="674"/>
      <c r="I9" s="674"/>
      <c r="J9" s="517" t="s">
        <v>123</v>
      </c>
      <c r="K9" s="517"/>
      <c r="L9" s="517"/>
      <c r="M9" s="517"/>
      <c r="N9" s="669"/>
      <c r="O9" s="670"/>
    </row>
    <row r="10" spans="1:15" ht="19.5" customHeight="1" x14ac:dyDescent="0.25">
      <c r="A10" s="717"/>
      <c r="B10" s="718"/>
      <c r="C10" s="718"/>
      <c r="D10" s="718"/>
      <c r="E10" s="718"/>
      <c r="F10" s="718"/>
      <c r="G10" s="675"/>
      <c r="H10" s="676"/>
      <c r="I10" s="676"/>
      <c r="J10" s="519"/>
      <c r="K10" s="519"/>
      <c r="L10" s="519"/>
      <c r="M10" s="519"/>
      <c r="N10" s="671"/>
      <c r="O10" s="672"/>
    </row>
    <row r="11" spans="1:15" ht="19.5" customHeight="1" x14ac:dyDescent="0.25">
      <c r="A11" s="717"/>
      <c r="B11" s="718"/>
      <c r="C11" s="718"/>
      <c r="D11" s="718"/>
      <c r="E11" s="718"/>
      <c r="F11" s="718"/>
      <c r="G11" s="20"/>
      <c r="H11" s="19"/>
      <c r="I11" s="19"/>
      <c r="J11" s="19"/>
      <c r="K11" s="19"/>
      <c r="L11" s="669"/>
      <c r="M11" s="669"/>
      <c r="N11" s="669"/>
      <c r="O11" s="670"/>
    </row>
    <row r="12" spans="1:15" ht="19.5" customHeight="1" x14ac:dyDescent="0.25">
      <c r="A12" s="717"/>
      <c r="B12" s="718"/>
      <c r="C12" s="718"/>
      <c r="D12" s="718"/>
      <c r="E12" s="718"/>
      <c r="F12" s="718"/>
      <c r="G12" s="651" t="s">
        <v>142</v>
      </c>
      <c r="H12" s="652"/>
      <c r="I12" s="652"/>
      <c r="J12" s="652"/>
      <c r="K12" s="652"/>
      <c r="L12" s="652"/>
      <c r="M12" s="652"/>
      <c r="N12" s="652"/>
      <c r="O12" s="653"/>
    </row>
    <row r="13" spans="1:15" ht="19.5" customHeight="1" x14ac:dyDescent="0.25">
      <c r="A13" s="717"/>
      <c r="B13" s="718"/>
      <c r="C13" s="718"/>
      <c r="D13" s="718"/>
      <c r="E13" s="718"/>
      <c r="F13" s="718"/>
      <c r="G13" s="654" t="s">
        <v>125</v>
      </c>
      <c r="H13" s="655"/>
      <c r="I13" s="655"/>
      <c r="J13" s="655"/>
      <c r="K13" s="655"/>
      <c r="L13" s="655"/>
      <c r="M13" s="655"/>
      <c r="N13" s="655"/>
      <c r="O13" s="656"/>
    </row>
    <row r="14" spans="1:15" ht="19.5" customHeight="1" thickBot="1" x14ac:dyDescent="0.3">
      <c r="A14" s="717"/>
      <c r="B14" s="718"/>
      <c r="C14" s="718"/>
      <c r="D14" s="718"/>
      <c r="E14" s="718"/>
      <c r="F14" s="718"/>
      <c r="G14" s="654"/>
      <c r="H14" s="655"/>
      <c r="I14" s="655"/>
      <c r="J14" s="655"/>
      <c r="K14" s="655"/>
      <c r="L14" s="655"/>
      <c r="M14" s="655"/>
      <c r="N14" s="655"/>
      <c r="O14" s="656"/>
    </row>
    <row r="15" spans="1:15" ht="19.5" customHeight="1" x14ac:dyDescent="0.25">
      <c r="A15" s="717"/>
      <c r="B15" s="718"/>
      <c r="C15" s="718"/>
      <c r="D15" s="718"/>
      <c r="E15" s="718"/>
      <c r="F15" s="718"/>
      <c r="G15" s="657" t="s">
        <v>37</v>
      </c>
      <c r="H15" s="658"/>
      <c r="I15" s="658" t="s">
        <v>31</v>
      </c>
      <c r="J15" s="658"/>
      <c r="K15" s="658" t="s">
        <v>149</v>
      </c>
      <c r="L15" s="659"/>
      <c r="M15" s="660" t="s">
        <v>26</v>
      </c>
      <c r="N15" s="661"/>
      <c r="O15" s="662"/>
    </row>
    <row r="16" spans="1:15" ht="19.5" customHeight="1" thickBot="1" x14ac:dyDescent="0.3">
      <c r="A16" s="717"/>
      <c r="B16" s="718"/>
      <c r="C16" s="718"/>
      <c r="D16" s="718"/>
      <c r="E16" s="718"/>
      <c r="F16" s="718"/>
      <c r="G16" s="663" t="s">
        <v>148</v>
      </c>
      <c r="H16" s="664"/>
      <c r="I16" s="664" t="s">
        <v>130</v>
      </c>
      <c r="J16" s="664"/>
      <c r="K16" s="665" t="s">
        <v>131</v>
      </c>
      <c r="L16" s="666"/>
      <c r="M16" s="667" t="s">
        <v>135</v>
      </c>
      <c r="N16" s="667"/>
      <c r="O16" s="668"/>
    </row>
    <row r="17" spans="1:17" ht="19.5" customHeight="1" x14ac:dyDescent="0.25">
      <c r="A17" s="717"/>
      <c r="B17" s="718"/>
      <c r="C17" s="718"/>
      <c r="D17" s="718"/>
      <c r="E17" s="718"/>
      <c r="F17" s="718"/>
      <c r="G17" s="636"/>
      <c r="H17" s="637"/>
      <c r="I17" s="637"/>
      <c r="J17" s="637"/>
      <c r="K17" s="644"/>
      <c r="L17" s="644"/>
      <c r="M17" s="645"/>
      <c r="N17" s="645"/>
      <c r="O17" s="646"/>
      <c r="Q17" s="1">
        <f>G17*I17/1000</f>
        <v>0</v>
      </c>
    </row>
    <row r="18" spans="1:17" ht="19.5" customHeight="1" x14ac:dyDescent="0.25">
      <c r="A18" s="717"/>
      <c r="B18" s="718"/>
      <c r="C18" s="718"/>
      <c r="D18" s="718"/>
      <c r="E18" s="718"/>
      <c r="F18" s="718"/>
      <c r="G18" s="623"/>
      <c r="H18" s="624"/>
      <c r="I18" s="624"/>
      <c r="J18" s="624"/>
      <c r="K18" s="629"/>
      <c r="L18" s="629"/>
      <c r="M18" s="634"/>
      <c r="N18" s="634"/>
      <c r="O18" s="635"/>
      <c r="Q18" s="1">
        <f t="shared" ref="Q18:Q20" si="0">G18*I18/1000</f>
        <v>0</v>
      </c>
    </row>
    <row r="19" spans="1:17" ht="19.5" customHeight="1" x14ac:dyDescent="0.25">
      <c r="A19" s="717"/>
      <c r="B19" s="718"/>
      <c r="C19" s="718"/>
      <c r="D19" s="718"/>
      <c r="E19" s="718"/>
      <c r="F19" s="718"/>
      <c r="G19" s="623"/>
      <c r="H19" s="624"/>
      <c r="I19" s="624"/>
      <c r="J19" s="624"/>
      <c r="K19" s="629"/>
      <c r="L19" s="629"/>
      <c r="M19" s="634"/>
      <c r="N19" s="634"/>
      <c r="O19" s="635"/>
      <c r="Q19" s="1">
        <f t="shared" si="0"/>
        <v>0</v>
      </c>
    </row>
    <row r="20" spans="1:17" ht="19.5" customHeight="1" thickBot="1" x14ac:dyDescent="0.3">
      <c r="A20" s="721"/>
      <c r="B20" s="722"/>
      <c r="C20" s="722"/>
      <c r="D20" s="722"/>
      <c r="E20" s="722"/>
      <c r="F20" s="722"/>
      <c r="G20" s="702"/>
      <c r="H20" s="638"/>
      <c r="I20" s="638"/>
      <c r="J20" s="638"/>
      <c r="K20" s="639"/>
      <c r="L20" s="639"/>
      <c r="M20" s="723"/>
      <c r="N20" s="723"/>
      <c r="O20" s="724"/>
      <c r="Q20" s="1">
        <f t="shared" si="0"/>
        <v>0</v>
      </c>
    </row>
    <row r="21" spans="1:17" ht="19.5" customHeight="1" x14ac:dyDescent="0.3">
      <c r="A21" s="719"/>
      <c r="B21" s="720"/>
      <c r="C21" s="720"/>
      <c r="D21" s="720"/>
      <c r="E21" s="720"/>
      <c r="F21" s="720"/>
      <c r="G21" s="647" t="s">
        <v>145</v>
      </c>
      <c r="H21" s="648"/>
      <c r="I21" s="648"/>
      <c r="J21" s="648"/>
      <c r="K21" s="648"/>
      <c r="L21" s="648"/>
      <c r="M21" s="648"/>
      <c r="N21" s="649"/>
      <c r="O21" s="650"/>
      <c r="Q21" s="57">
        <f>SUM(Q17:Q20)</f>
        <v>0</v>
      </c>
    </row>
    <row r="22" spans="1:17" ht="19.5" customHeight="1" x14ac:dyDescent="0.25">
      <c r="A22" s="717"/>
      <c r="B22" s="718"/>
      <c r="C22" s="718"/>
      <c r="D22" s="718"/>
      <c r="E22" s="718"/>
      <c r="F22" s="718"/>
      <c r="G22" s="673"/>
      <c r="H22" s="674"/>
      <c r="I22" s="674"/>
      <c r="J22" s="517" t="s">
        <v>123</v>
      </c>
      <c r="K22" s="517"/>
      <c r="L22" s="517"/>
      <c r="M22" s="517"/>
      <c r="N22" s="669"/>
      <c r="O22" s="670"/>
    </row>
    <row r="23" spans="1:17" ht="19.5" customHeight="1" x14ac:dyDescent="0.25">
      <c r="A23" s="717"/>
      <c r="B23" s="718"/>
      <c r="C23" s="718"/>
      <c r="D23" s="718"/>
      <c r="E23" s="718"/>
      <c r="F23" s="718"/>
      <c r="G23" s="675"/>
      <c r="H23" s="676"/>
      <c r="I23" s="676"/>
      <c r="J23" s="519"/>
      <c r="K23" s="519"/>
      <c r="L23" s="519"/>
      <c r="M23" s="519"/>
      <c r="N23" s="671"/>
      <c r="O23" s="672"/>
    </row>
    <row r="24" spans="1:17" ht="19.5" customHeight="1" x14ac:dyDescent="0.25">
      <c r="A24" s="717"/>
      <c r="B24" s="718"/>
      <c r="C24" s="718"/>
      <c r="D24" s="718"/>
      <c r="E24" s="718"/>
      <c r="F24" s="718"/>
      <c r="G24" s="673"/>
      <c r="H24" s="674"/>
      <c r="I24" s="674"/>
      <c r="J24" s="517" t="s">
        <v>123</v>
      </c>
      <c r="K24" s="517"/>
      <c r="L24" s="517"/>
      <c r="M24" s="517"/>
      <c r="N24" s="669"/>
      <c r="O24" s="670"/>
    </row>
    <row r="25" spans="1:17" ht="19.5" customHeight="1" x14ac:dyDescent="0.25">
      <c r="A25" s="717"/>
      <c r="B25" s="718"/>
      <c r="C25" s="718"/>
      <c r="D25" s="718"/>
      <c r="E25" s="718"/>
      <c r="F25" s="718"/>
      <c r="G25" s="675"/>
      <c r="H25" s="676"/>
      <c r="I25" s="676"/>
      <c r="J25" s="519"/>
      <c r="K25" s="519"/>
      <c r="L25" s="519"/>
      <c r="M25" s="519"/>
      <c r="N25" s="671"/>
      <c r="O25" s="672"/>
    </row>
    <row r="26" spans="1:17" ht="19.5" customHeight="1" x14ac:dyDescent="0.25">
      <c r="A26" s="717"/>
      <c r="B26" s="718"/>
      <c r="C26" s="718"/>
      <c r="D26" s="718"/>
      <c r="E26" s="718"/>
      <c r="F26" s="718"/>
      <c r="G26" s="20"/>
      <c r="H26" s="19"/>
      <c r="I26" s="19"/>
      <c r="J26" s="19"/>
      <c r="K26" s="19"/>
      <c r="L26" s="669"/>
      <c r="M26" s="669"/>
      <c r="N26" s="669"/>
      <c r="O26" s="670"/>
    </row>
    <row r="27" spans="1:17" ht="19.5" customHeight="1" x14ac:dyDescent="0.25">
      <c r="A27" s="717"/>
      <c r="B27" s="718"/>
      <c r="C27" s="718"/>
      <c r="D27" s="718"/>
      <c r="E27" s="718"/>
      <c r="F27" s="718"/>
      <c r="G27" s="651" t="s">
        <v>142</v>
      </c>
      <c r="H27" s="652"/>
      <c r="I27" s="652"/>
      <c r="J27" s="652"/>
      <c r="K27" s="652"/>
      <c r="L27" s="652"/>
      <c r="M27" s="652"/>
      <c r="N27" s="652"/>
      <c r="O27" s="653"/>
    </row>
    <row r="28" spans="1:17" ht="19.5" customHeight="1" x14ac:dyDescent="0.25">
      <c r="A28" s="717"/>
      <c r="B28" s="718"/>
      <c r="C28" s="718"/>
      <c r="D28" s="718"/>
      <c r="E28" s="718"/>
      <c r="F28" s="718"/>
      <c r="G28" s="654" t="s">
        <v>125</v>
      </c>
      <c r="H28" s="655"/>
      <c r="I28" s="655"/>
      <c r="J28" s="655"/>
      <c r="K28" s="655"/>
      <c r="L28" s="655"/>
      <c r="M28" s="655"/>
      <c r="N28" s="655"/>
      <c r="O28" s="656"/>
    </row>
    <row r="29" spans="1:17" ht="19.5" customHeight="1" thickBot="1" x14ac:dyDescent="0.3">
      <c r="A29" s="717"/>
      <c r="B29" s="718"/>
      <c r="C29" s="718"/>
      <c r="D29" s="718"/>
      <c r="E29" s="718"/>
      <c r="F29" s="718"/>
      <c r="G29" s="654"/>
      <c r="H29" s="655"/>
      <c r="I29" s="655"/>
      <c r="J29" s="655"/>
      <c r="K29" s="655"/>
      <c r="L29" s="655"/>
      <c r="M29" s="655"/>
      <c r="N29" s="655"/>
      <c r="O29" s="656"/>
      <c r="Q29" s="31"/>
    </row>
    <row r="30" spans="1:17" ht="19.5" customHeight="1" x14ac:dyDescent="0.25">
      <c r="A30" s="717"/>
      <c r="B30" s="718"/>
      <c r="C30" s="718"/>
      <c r="D30" s="718"/>
      <c r="E30" s="718"/>
      <c r="F30" s="718"/>
      <c r="G30" s="657" t="s">
        <v>37</v>
      </c>
      <c r="H30" s="658"/>
      <c r="I30" s="658" t="s">
        <v>31</v>
      </c>
      <c r="J30" s="658"/>
      <c r="K30" s="658" t="s">
        <v>149</v>
      </c>
      <c r="L30" s="659"/>
      <c r="M30" s="660" t="s">
        <v>26</v>
      </c>
      <c r="N30" s="661"/>
      <c r="O30" s="662"/>
    </row>
    <row r="31" spans="1:17" ht="19.5" customHeight="1" thickBot="1" x14ac:dyDescent="0.3">
      <c r="A31" s="717"/>
      <c r="B31" s="718"/>
      <c r="C31" s="718"/>
      <c r="D31" s="718"/>
      <c r="E31" s="718"/>
      <c r="F31" s="718"/>
      <c r="G31" s="663" t="s">
        <v>148</v>
      </c>
      <c r="H31" s="664"/>
      <c r="I31" s="664" t="s">
        <v>130</v>
      </c>
      <c r="J31" s="664"/>
      <c r="K31" s="665" t="s">
        <v>131</v>
      </c>
      <c r="L31" s="666"/>
      <c r="M31" s="667" t="s">
        <v>135</v>
      </c>
      <c r="N31" s="667"/>
      <c r="O31" s="668"/>
    </row>
    <row r="32" spans="1:17" ht="19.5" customHeight="1" x14ac:dyDescent="0.25">
      <c r="A32" s="717"/>
      <c r="B32" s="718"/>
      <c r="C32" s="718"/>
      <c r="D32" s="718"/>
      <c r="E32" s="718"/>
      <c r="F32" s="718"/>
      <c r="G32" s="636"/>
      <c r="H32" s="637"/>
      <c r="I32" s="637"/>
      <c r="J32" s="637"/>
      <c r="K32" s="644"/>
      <c r="L32" s="644"/>
      <c r="M32" s="645"/>
      <c r="N32" s="645"/>
      <c r="O32" s="646"/>
      <c r="Q32" s="1">
        <f>G32*I32/1000</f>
        <v>0</v>
      </c>
    </row>
    <row r="33" spans="1:17" ht="19.5" customHeight="1" x14ac:dyDescent="0.25">
      <c r="A33" s="717"/>
      <c r="B33" s="718"/>
      <c r="C33" s="718"/>
      <c r="D33" s="718"/>
      <c r="E33" s="718"/>
      <c r="F33" s="718"/>
      <c r="G33" s="623"/>
      <c r="H33" s="624"/>
      <c r="I33" s="624"/>
      <c r="J33" s="624"/>
      <c r="K33" s="629"/>
      <c r="L33" s="629"/>
      <c r="M33" s="634"/>
      <c r="N33" s="634"/>
      <c r="O33" s="635"/>
      <c r="Q33" s="1">
        <f t="shared" ref="Q33:Q36" si="1">G33*I33/1000</f>
        <v>0</v>
      </c>
    </row>
    <row r="34" spans="1:17" ht="19.5" customHeight="1" x14ac:dyDescent="0.25">
      <c r="A34" s="717"/>
      <c r="B34" s="718"/>
      <c r="C34" s="718"/>
      <c r="D34" s="718"/>
      <c r="E34" s="718"/>
      <c r="F34" s="718"/>
      <c r="G34" s="623"/>
      <c r="H34" s="624"/>
      <c r="I34" s="624"/>
      <c r="J34" s="624"/>
      <c r="K34" s="629"/>
      <c r="L34" s="629"/>
      <c r="M34" s="634"/>
      <c r="N34" s="634"/>
      <c r="O34" s="635"/>
      <c r="Q34" s="1">
        <f t="shared" si="1"/>
        <v>0</v>
      </c>
    </row>
    <row r="35" spans="1:17" ht="19.5" customHeight="1" x14ac:dyDescent="0.25">
      <c r="A35" s="717"/>
      <c r="B35" s="718"/>
      <c r="C35" s="718"/>
      <c r="D35" s="718"/>
      <c r="E35" s="718"/>
      <c r="F35" s="718"/>
      <c r="G35" s="623"/>
      <c r="H35" s="624"/>
      <c r="I35" s="624"/>
      <c r="J35" s="624"/>
      <c r="K35" s="629"/>
      <c r="L35" s="629"/>
      <c r="M35" s="634"/>
      <c r="N35" s="634"/>
      <c r="O35" s="635"/>
      <c r="Q35" s="1">
        <f t="shared" si="1"/>
        <v>0</v>
      </c>
    </row>
    <row r="36" spans="1:17" ht="19.5" customHeight="1" thickBot="1" x14ac:dyDescent="0.3">
      <c r="A36" s="721"/>
      <c r="B36" s="722"/>
      <c r="C36" s="722"/>
      <c r="D36" s="722"/>
      <c r="E36" s="722"/>
      <c r="F36" s="722"/>
      <c r="G36" s="623"/>
      <c r="H36" s="624"/>
      <c r="I36" s="624"/>
      <c r="J36" s="624"/>
      <c r="K36" s="629"/>
      <c r="L36" s="629"/>
      <c r="M36" s="634"/>
      <c r="N36" s="634"/>
      <c r="O36" s="635"/>
      <c r="Q36" s="1">
        <f t="shared" si="1"/>
        <v>0</v>
      </c>
    </row>
    <row r="37" spans="1:17" ht="19.5" customHeight="1" x14ac:dyDescent="0.3">
      <c r="A37" s="719"/>
      <c r="B37" s="720"/>
      <c r="C37" s="720"/>
      <c r="D37" s="720"/>
      <c r="E37" s="720"/>
      <c r="F37" s="720"/>
      <c r="G37" s="647" t="s">
        <v>145</v>
      </c>
      <c r="H37" s="648"/>
      <c r="I37" s="648"/>
      <c r="J37" s="648"/>
      <c r="K37" s="648"/>
      <c r="L37" s="648"/>
      <c r="M37" s="648"/>
      <c r="N37" s="649"/>
      <c r="O37" s="650"/>
      <c r="Q37" s="57">
        <f>SUM(Q32:Q36)</f>
        <v>0</v>
      </c>
    </row>
    <row r="38" spans="1:17" ht="19.5" customHeight="1" x14ac:dyDescent="0.25">
      <c r="A38" s="717"/>
      <c r="B38" s="718"/>
      <c r="C38" s="718"/>
      <c r="D38" s="718"/>
      <c r="E38" s="718"/>
      <c r="F38" s="718"/>
      <c r="G38" s="673"/>
      <c r="H38" s="674"/>
      <c r="I38" s="674"/>
      <c r="J38" s="517" t="s">
        <v>123</v>
      </c>
      <c r="K38" s="517"/>
      <c r="L38" s="517"/>
      <c r="M38" s="517"/>
      <c r="N38" s="669"/>
      <c r="O38" s="670"/>
    </row>
    <row r="39" spans="1:17" ht="19.5" customHeight="1" x14ac:dyDescent="0.25">
      <c r="A39" s="717"/>
      <c r="B39" s="718"/>
      <c r="C39" s="718"/>
      <c r="D39" s="718"/>
      <c r="E39" s="718"/>
      <c r="F39" s="718"/>
      <c r="G39" s="675"/>
      <c r="H39" s="676"/>
      <c r="I39" s="676"/>
      <c r="J39" s="519"/>
      <c r="K39" s="519"/>
      <c r="L39" s="519"/>
      <c r="M39" s="519"/>
      <c r="N39" s="671"/>
      <c r="O39" s="672"/>
    </row>
    <row r="40" spans="1:17" ht="19.5" customHeight="1" x14ac:dyDescent="0.25">
      <c r="A40" s="717"/>
      <c r="B40" s="718"/>
      <c r="C40" s="718"/>
      <c r="D40" s="718"/>
      <c r="E40" s="718"/>
      <c r="F40" s="718"/>
      <c r="G40" s="673"/>
      <c r="H40" s="674"/>
      <c r="I40" s="674"/>
      <c r="J40" s="517" t="s">
        <v>123</v>
      </c>
      <c r="K40" s="517"/>
      <c r="L40" s="517"/>
      <c r="M40" s="517"/>
      <c r="N40" s="669"/>
      <c r="O40" s="670"/>
    </row>
    <row r="41" spans="1:17" ht="19.5" customHeight="1" x14ac:dyDescent="0.25">
      <c r="A41" s="717"/>
      <c r="B41" s="718"/>
      <c r="C41" s="718"/>
      <c r="D41" s="718"/>
      <c r="E41" s="718"/>
      <c r="F41" s="718"/>
      <c r="G41" s="675"/>
      <c r="H41" s="676"/>
      <c r="I41" s="676"/>
      <c r="J41" s="519"/>
      <c r="K41" s="519"/>
      <c r="L41" s="519"/>
      <c r="M41" s="519"/>
      <c r="N41" s="671"/>
      <c r="O41" s="672"/>
    </row>
    <row r="42" spans="1:17" ht="19.5" customHeight="1" x14ac:dyDescent="0.25">
      <c r="A42" s="717"/>
      <c r="B42" s="718"/>
      <c r="C42" s="718"/>
      <c r="D42" s="718"/>
      <c r="E42" s="718"/>
      <c r="F42" s="718"/>
      <c r="G42" s="20"/>
      <c r="H42" s="19"/>
      <c r="I42" s="19"/>
      <c r="J42" s="19"/>
      <c r="K42" s="19"/>
      <c r="L42" s="669"/>
      <c r="M42" s="669"/>
      <c r="N42" s="669"/>
      <c r="O42" s="670"/>
    </row>
    <row r="43" spans="1:17" ht="19.5" customHeight="1" x14ac:dyDescent="0.25">
      <c r="A43" s="717"/>
      <c r="B43" s="718"/>
      <c r="C43" s="718"/>
      <c r="D43" s="718"/>
      <c r="E43" s="718"/>
      <c r="F43" s="718"/>
      <c r="G43" s="651" t="s">
        <v>142</v>
      </c>
      <c r="H43" s="652"/>
      <c r="I43" s="652"/>
      <c r="J43" s="652"/>
      <c r="K43" s="652"/>
      <c r="L43" s="652"/>
      <c r="M43" s="652"/>
      <c r="N43" s="652"/>
      <c r="O43" s="653"/>
    </row>
    <row r="44" spans="1:17" ht="19.5" customHeight="1" x14ac:dyDescent="0.25">
      <c r="A44" s="717"/>
      <c r="B44" s="718"/>
      <c r="C44" s="718"/>
      <c r="D44" s="718"/>
      <c r="E44" s="718"/>
      <c r="F44" s="718"/>
      <c r="G44" s="654" t="s">
        <v>125</v>
      </c>
      <c r="H44" s="655"/>
      <c r="I44" s="655"/>
      <c r="J44" s="655"/>
      <c r="K44" s="655"/>
      <c r="L44" s="655"/>
      <c r="M44" s="655"/>
      <c r="N44" s="655"/>
      <c r="O44" s="656"/>
    </row>
    <row r="45" spans="1:17" ht="19.5" customHeight="1" thickBot="1" x14ac:dyDescent="0.3">
      <c r="A45" s="717"/>
      <c r="B45" s="718"/>
      <c r="C45" s="718"/>
      <c r="D45" s="718"/>
      <c r="E45" s="718"/>
      <c r="F45" s="718"/>
      <c r="G45" s="654"/>
      <c r="H45" s="655"/>
      <c r="I45" s="655"/>
      <c r="J45" s="655"/>
      <c r="K45" s="655"/>
      <c r="L45" s="655"/>
      <c r="M45" s="655"/>
      <c r="N45" s="655"/>
      <c r="O45" s="656"/>
    </row>
    <row r="46" spans="1:17" ht="19.5" customHeight="1" x14ac:dyDescent="0.25">
      <c r="A46" s="717"/>
      <c r="B46" s="718"/>
      <c r="C46" s="718"/>
      <c r="D46" s="718"/>
      <c r="E46" s="718"/>
      <c r="F46" s="718"/>
      <c r="G46" s="657" t="s">
        <v>37</v>
      </c>
      <c r="H46" s="658"/>
      <c r="I46" s="658" t="s">
        <v>31</v>
      </c>
      <c r="J46" s="658"/>
      <c r="K46" s="658" t="s">
        <v>149</v>
      </c>
      <c r="L46" s="659"/>
      <c r="M46" s="660" t="s">
        <v>26</v>
      </c>
      <c r="N46" s="661"/>
      <c r="O46" s="662"/>
    </row>
    <row r="47" spans="1:17" ht="19.5" customHeight="1" thickBot="1" x14ac:dyDescent="0.3">
      <c r="A47" s="717"/>
      <c r="B47" s="718"/>
      <c r="C47" s="718"/>
      <c r="D47" s="718"/>
      <c r="E47" s="718"/>
      <c r="F47" s="718"/>
      <c r="G47" s="663" t="s">
        <v>148</v>
      </c>
      <c r="H47" s="664"/>
      <c r="I47" s="664" t="s">
        <v>130</v>
      </c>
      <c r="J47" s="664"/>
      <c r="K47" s="665" t="s">
        <v>131</v>
      </c>
      <c r="L47" s="666"/>
      <c r="M47" s="667" t="s">
        <v>135</v>
      </c>
      <c r="N47" s="667"/>
      <c r="O47" s="668"/>
    </row>
    <row r="48" spans="1:17" ht="19.5" customHeight="1" x14ac:dyDescent="0.25">
      <c r="A48" s="717"/>
      <c r="B48" s="718"/>
      <c r="C48" s="718"/>
      <c r="D48" s="718"/>
      <c r="E48" s="718"/>
      <c r="F48" s="718"/>
      <c r="G48" s="636"/>
      <c r="H48" s="637"/>
      <c r="I48" s="637"/>
      <c r="J48" s="637"/>
      <c r="K48" s="644"/>
      <c r="L48" s="644"/>
      <c r="M48" s="645"/>
      <c r="N48" s="645"/>
      <c r="O48" s="646"/>
      <c r="Q48" s="1">
        <f>G48*I48/1000</f>
        <v>0</v>
      </c>
    </row>
    <row r="49" spans="1:17" ht="19.5" customHeight="1" x14ac:dyDescent="0.25">
      <c r="A49" s="717"/>
      <c r="B49" s="718"/>
      <c r="C49" s="718"/>
      <c r="D49" s="718"/>
      <c r="E49" s="718"/>
      <c r="F49" s="718"/>
      <c r="G49" s="623"/>
      <c r="H49" s="624"/>
      <c r="I49" s="624"/>
      <c r="J49" s="624"/>
      <c r="K49" s="629"/>
      <c r="L49" s="629"/>
      <c r="M49" s="634"/>
      <c r="N49" s="634"/>
      <c r="O49" s="635"/>
      <c r="Q49" s="1">
        <f t="shared" ref="Q49:Q51" si="2">G49*I49/1000</f>
        <v>0</v>
      </c>
    </row>
    <row r="50" spans="1:17" ht="19.5" customHeight="1" x14ac:dyDescent="0.25">
      <c r="A50" s="717"/>
      <c r="B50" s="718"/>
      <c r="C50" s="718"/>
      <c r="D50" s="718"/>
      <c r="E50" s="718"/>
      <c r="F50" s="718"/>
      <c r="G50" s="623"/>
      <c r="H50" s="624"/>
      <c r="I50" s="624"/>
      <c r="J50" s="624"/>
      <c r="K50" s="629"/>
      <c r="L50" s="629"/>
      <c r="M50" s="634"/>
      <c r="N50" s="634"/>
      <c r="O50" s="635"/>
      <c r="Q50" s="1">
        <f t="shared" si="2"/>
        <v>0</v>
      </c>
    </row>
    <row r="51" spans="1:17" ht="19.5" customHeight="1" thickBot="1" x14ac:dyDescent="0.3">
      <c r="A51" s="721"/>
      <c r="B51" s="722"/>
      <c r="C51" s="722"/>
      <c r="D51" s="722"/>
      <c r="E51" s="722"/>
      <c r="F51" s="722"/>
      <c r="G51" s="623"/>
      <c r="H51" s="624"/>
      <c r="I51" s="624"/>
      <c r="J51" s="624"/>
      <c r="K51" s="629"/>
      <c r="L51" s="629"/>
      <c r="M51" s="634"/>
      <c r="N51" s="634"/>
      <c r="O51" s="635"/>
      <c r="Q51" s="1">
        <f t="shared" si="2"/>
        <v>0</v>
      </c>
    </row>
    <row r="52" spans="1:17" ht="15.6" x14ac:dyDescent="0.3">
      <c r="Q52" s="57">
        <f>SUM(Q48:Q51)</f>
        <v>0</v>
      </c>
    </row>
  </sheetData>
  <mergeCells count="119">
    <mergeCell ref="G30:H30"/>
    <mergeCell ref="G47:H47"/>
    <mergeCell ref="I47:J47"/>
    <mergeCell ref="K47:L47"/>
    <mergeCell ref="M47:O47"/>
    <mergeCell ref="K31:L31"/>
    <mergeCell ref="M31:O31"/>
    <mergeCell ref="G38:I39"/>
    <mergeCell ref="J38:M39"/>
    <mergeCell ref="N38:O39"/>
    <mergeCell ref="G40:I41"/>
    <mergeCell ref="J40:M41"/>
    <mergeCell ref="N40:O41"/>
    <mergeCell ref="L42:O42"/>
    <mergeCell ref="G33:H33"/>
    <mergeCell ref="I33:J33"/>
    <mergeCell ref="K33:L33"/>
    <mergeCell ref="M33:O33"/>
    <mergeCell ref="G36:H36"/>
    <mergeCell ref="G35:H35"/>
    <mergeCell ref="K36:L36"/>
    <mergeCell ref="M36:O36"/>
    <mergeCell ref="M34:O34"/>
    <mergeCell ref="M16:O16"/>
    <mergeCell ref="G22:I23"/>
    <mergeCell ref="J22:M23"/>
    <mergeCell ref="N22:O23"/>
    <mergeCell ref="G21:O21"/>
    <mergeCell ref="K46:L46"/>
    <mergeCell ref="M46:O46"/>
    <mergeCell ref="G31:H31"/>
    <mergeCell ref="I31:J31"/>
    <mergeCell ref="G37:O37"/>
    <mergeCell ref="G43:O43"/>
    <mergeCell ref="G44:O45"/>
    <mergeCell ref="G46:H46"/>
    <mergeCell ref="I46:J46"/>
    <mergeCell ref="G24:I25"/>
    <mergeCell ref="J24:M25"/>
    <mergeCell ref="N24:O25"/>
    <mergeCell ref="G32:H32"/>
    <mergeCell ref="I32:J32"/>
    <mergeCell ref="K32:L32"/>
    <mergeCell ref="M32:O32"/>
    <mergeCell ref="L26:O26"/>
    <mergeCell ref="G27:O27"/>
    <mergeCell ref="G28:O29"/>
    <mergeCell ref="G9:I10"/>
    <mergeCell ref="J9:M10"/>
    <mergeCell ref="G20:H20"/>
    <mergeCell ref="N9:O10"/>
    <mergeCell ref="A1:D3"/>
    <mergeCell ref="E1:M1"/>
    <mergeCell ref="N1:O1"/>
    <mergeCell ref="E2:M3"/>
    <mergeCell ref="N2:O3"/>
    <mergeCell ref="A4:B4"/>
    <mergeCell ref="C4:F5"/>
    <mergeCell ref="G4:H5"/>
    <mergeCell ref="I4:O5"/>
    <mergeCell ref="A5:B5"/>
    <mergeCell ref="L11:O11"/>
    <mergeCell ref="G12:O12"/>
    <mergeCell ref="G13:O14"/>
    <mergeCell ref="G15:H15"/>
    <mergeCell ref="I15:J15"/>
    <mergeCell ref="K15:L15"/>
    <mergeCell ref="M15:O15"/>
    <mergeCell ref="G16:H16"/>
    <mergeCell ref="I16:J16"/>
    <mergeCell ref="K16:L16"/>
    <mergeCell ref="I35:J35"/>
    <mergeCell ref="K35:L35"/>
    <mergeCell ref="M35:O35"/>
    <mergeCell ref="I36:J36"/>
    <mergeCell ref="A6:F20"/>
    <mergeCell ref="G6:O6"/>
    <mergeCell ref="G17:H17"/>
    <mergeCell ref="I17:J17"/>
    <mergeCell ref="G18:H18"/>
    <mergeCell ref="I18:J18"/>
    <mergeCell ref="K18:L18"/>
    <mergeCell ref="M18:O18"/>
    <mergeCell ref="G19:H19"/>
    <mergeCell ref="I19:J19"/>
    <mergeCell ref="K19:L19"/>
    <mergeCell ref="M19:O19"/>
    <mergeCell ref="K17:L17"/>
    <mergeCell ref="M17:O17"/>
    <mergeCell ref="I20:J20"/>
    <mergeCell ref="K20:L20"/>
    <mergeCell ref="M20:O20"/>
    <mergeCell ref="G7:I8"/>
    <mergeCell ref="J7:M8"/>
    <mergeCell ref="N7:O8"/>
    <mergeCell ref="M51:O51"/>
    <mergeCell ref="A21:F36"/>
    <mergeCell ref="A37:F51"/>
    <mergeCell ref="G50:H50"/>
    <mergeCell ref="I50:J50"/>
    <mergeCell ref="K50:L50"/>
    <mergeCell ref="M50:O50"/>
    <mergeCell ref="G49:H49"/>
    <mergeCell ref="G51:H51"/>
    <mergeCell ref="G48:H48"/>
    <mergeCell ref="I48:J48"/>
    <mergeCell ref="K48:L48"/>
    <mergeCell ref="M48:O48"/>
    <mergeCell ref="M49:O49"/>
    <mergeCell ref="I51:J51"/>
    <mergeCell ref="K51:L51"/>
    <mergeCell ref="I49:J49"/>
    <mergeCell ref="K49:L49"/>
    <mergeCell ref="G34:H34"/>
    <mergeCell ref="I34:J34"/>
    <mergeCell ref="I30:J30"/>
    <mergeCell ref="K30:L30"/>
    <mergeCell ref="M30:O30"/>
    <mergeCell ref="K34:L34"/>
  </mergeCells>
  <pageMargins left="0.59055118110236227" right="0.19685039370078741" top="0.39370078740157483" bottom="0.39370078740157483" header="0.19685039370078741" footer="0.19685039370078741"/>
  <pageSetup paperSize="9" scale="78" fitToHeight="0" orientation="portrait" r:id="rId1"/>
  <headerFooter alignWithMargins="0">
    <oddFooter>&amp;L&amp;10             str &amp;P z  &amp;N&amp;C&amp;A&amp;R&amp;8 03.10.2012</oddFooter>
  </headerFooter>
  <drawing r:id="rId2"/>
  <legacyDrawing r:id="rId3"/>
  <controls>
    <mc:AlternateContent xmlns:mc="http://schemas.openxmlformats.org/markup-compatibility/2006">
      <mc:Choice Requires="x14">
        <control shapeId="98407" r:id="rId4" name="CheckBox11">
          <controlPr defaultSize="0" autoFill="0" autoLine="0" r:id="rId5">
            <anchor moveWithCells="1">
              <from>
                <xdr:col>6</xdr:col>
                <xdr:colOff>53340</xdr:colOff>
                <xdr:row>39</xdr:row>
                <xdr:rowOff>152400</xdr:rowOff>
              </from>
              <to>
                <xdr:col>8</xdr:col>
                <xdr:colOff>495300</xdr:colOff>
                <xdr:row>40</xdr:row>
                <xdr:rowOff>121920</xdr:rowOff>
              </to>
            </anchor>
          </controlPr>
        </control>
      </mc:Choice>
      <mc:Fallback>
        <control shapeId="98407" r:id="rId4" name="CheckBox11"/>
      </mc:Fallback>
    </mc:AlternateContent>
    <mc:AlternateContent xmlns:mc="http://schemas.openxmlformats.org/markup-compatibility/2006">
      <mc:Choice Requires="x14">
        <control shapeId="98406" r:id="rId6" name="CheckBox10">
          <controlPr defaultSize="0" autoFill="0" autoLine="0" r:id="rId7">
            <anchor moveWithCells="1">
              <from>
                <xdr:col>6</xdr:col>
                <xdr:colOff>205740</xdr:colOff>
                <xdr:row>37</xdr:row>
                <xdr:rowOff>137160</xdr:rowOff>
              </from>
              <to>
                <xdr:col>7</xdr:col>
                <xdr:colOff>563880</xdr:colOff>
                <xdr:row>38</xdr:row>
                <xdr:rowOff>106680</xdr:rowOff>
              </to>
            </anchor>
          </controlPr>
        </control>
      </mc:Choice>
      <mc:Fallback>
        <control shapeId="98406" r:id="rId6" name="CheckBox10"/>
      </mc:Fallback>
    </mc:AlternateContent>
    <mc:AlternateContent xmlns:mc="http://schemas.openxmlformats.org/markup-compatibility/2006">
      <mc:Choice Requires="x14">
        <control shapeId="98405" r:id="rId8" name="CheckBox9">
          <controlPr defaultSize="0" autoFill="0" autoLine="0" r:id="rId9">
            <anchor moveWithCells="1">
              <from>
                <xdr:col>6</xdr:col>
                <xdr:colOff>45720</xdr:colOff>
                <xdr:row>41</xdr:row>
                <xdr:rowOff>38100</xdr:rowOff>
              </from>
              <to>
                <xdr:col>11</xdr:col>
                <xdr:colOff>190500</xdr:colOff>
                <xdr:row>42</xdr:row>
                <xdr:rowOff>45720</xdr:rowOff>
              </to>
            </anchor>
          </controlPr>
        </control>
      </mc:Choice>
      <mc:Fallback>
        <control shapeId="98405" r:id="rId8" name="CheckBox9"/>
      </mc:Fallback>
    </mc:AlternateContent>
    <mc:AlternateContent xmlns:mc="http://schemas.openxmlformats.org/markup-compatibility/2006">
      <mc:Choice Requires="x14">
        <control shapeId="98403" r:id="rId10" name="CheckBox8">
          <controlPr defaultSize="0" autoFill="0" autoLine="0" r:id="rId11">
            <anchor moveWithCells="1">
              <from>
                <xdr:col>6</xdr:col>
                <xdr:colOff>53340</xdr:colOff>
                <xdr:row>23</xdr:row>
                <xdr:rowOff>152400</xdr:rowOff>
              </from>
              <to>
                <xdr:col>8</xdr:col>
                <xdr:colOff>495300</xdr:colOff>
                <xdr:row>24</xdr:row>
                <xdr:rowOff>121920</xdr:rowOff>
              </to>
            </anchor>
          </controlPr>
        </control>
      </mc:Choice>
      <mc:Fallback>
        <control shapeId="98403" r:id="rId10" name="CheckBox8"/>
      </mc:Fallback>
    </mc:AlternateContent>
    <mc:AlternateContent xmlns:mc="http://schemas.openxmlformats.org/markup-compatibility/2006">
      <mc:Choice Requires="x14">
        <control shapeId="98402" r:id="rId12" name="CheckBox7">
          <controlPr defaultSize="0" autoFill="0" autoLine="0" r:id="rId13">
            <anchor moveWithCells="1">
              <from>
                <xdr:col>6</xdr:col>
                <xdr:colOff>205740</xdr:colOff>
                <xdr:row>21</xdr:row>
                <xdr:rowOff>137160</xdr:rowOff>
              </from>
              <to>
                <xdr:col>7</xdr:col>
                <xdr:colOff>563880</xdr:colOff>
                <xdr:row>22</xdr:row>
                <xdr:rowOff>106680</xdr:rowOff>
              </to>
            </anchor>
          </controlPr>
        </control>
      </mc:Choice>
      <mc:Fallback>
        <control shapeId="98402" r:id="rId12" name="CheckBox7"/>
      </mc:Fallback>
    </mc:AlternateContent>
    <mc:AlternateContent xmlns:mc="http://schemas.openxmlformats.org/markup-compatibility/2006">
      <mc:Choice Requires="x14">
        <control shapeId="98401" r:id="rId14" name="CheckBox6">
          <controlPr defaultSize="0" autoFill="0" autoLine="0" r:id="rId15">
            <anchor moveWithCells="1">
              <from>
                <xdr:col>6</xdr:col>
                <xdr:colOff>45720</xdr:colOff>
                <xdr:row>25</xdr:row>
                <xdr:rowOff>38100</xdr:rowOff>
              </from>
              <to>
                <xdr:col>11</xdr:col>
                <xdr:colOff>190500</xdr:colOff>
                <xdr:row>26</xdr:row>
                <xdr:rowOff>45720</xdr:rowOff>
              </to>
            </anchor>
          </controlPr>
        </control>
      </mc:Choice>
      <mc:Fallback>
        <control shapeId="98401" r:id="rId14" name="CheckBox6"/>
      </mc:Fallback>
    </mc:AlternateContent>
    <mc:AlternateContent xmlns:mc="http://schemas.openxmlformats.org/markup-compatibility/2006">
      <mc:Choice Requires="x14">
        <control shapeId="98398" r:id="rId16" name="CheckBox5">
          <controlPr defaultSize="0" autoFill="0" autoLine="0" r:id="rId17">
            <anchor moveWithCells="1">
              <from>
                <xdr:col>6</xdr:col>
                <xdr:colOff>53340</xdr:colOff>
                <xdr:row>8</xdr:row>
                <xdr:rowOff>152400</xdr:rowOff>
              </from>
              <to>
                <xdr:col>8</xdr:col>
                <xdr:colOff>495300</xdr:colOff>
                <xdr:row>9</xdr:row>
                <xdr:rowOff>121920</xdr:rowOff>
              </to>
            </anchor>
          </controlPr>
        </control>
      </mc:Choice>
      <mc:Fallback>
        <control shapeId="98398" r:id="rId16" name="CheckBox5"/>
      </mc:Fallback>
    </mc:AlternateContent>
    <mc:AlternateContent xmlns:mc="http://schemas.openxmlformats.org/markup-compatibility/2006">
      <mc:Choice Requires="x14">
        <control shapeId="98397" r:id="rId18" name="CheckBox3">
          <controlPr defaultSize="0" autoFill="0" autoLine="0" r:id="rId19">
            <anchor moveWithCells="1">
              <from>
                <xdr:col>6</xdr:col>
                <xdr:colOff>205740</xdr:colOff>
                <xdr:row>6</xdr:row>
                <xdr:rowOff>137160</xdr:rowOff>
              </from>
              <to>
                <xdr:col>7</xdr:col>
                <xdr:colOff>563880</xdr:colOff>
                <xdr:row>7</xdr:row>
                <xdr:rowOff>106680</xdr:rowOff>
              </to>
            </anchor>
          </controlPr>
        </control>
      </mc:Choice>
      <mc:Fallback>
        <control shapeId="98397" r:id="rId18" name="CheckBox3"/>
      </mc:Fallback>
    </mc:AlternateContent>
    <mc:AlternateContent xmlns:mc="http://schemas.openxmlformats.org/markup-compatibility/2006">
      <mc:Choice Requires="x14">
        <control shapeId="98396" r:id="rId20" name="CheckBox2">
          <controlPr defaultSize="0" autoFill="0" autoLine="0" r:id="rId21">
            <anchor moveWithCells="1">
              <from>
                <xdr:col>6</xdr:col>
                <xdr:colOff>45720</xdr:colOff>
                <xdr:row>10</xdr:row>
                <xdr:rowOff>38100</xdr:rowOff>
              </from>
              <to>
                <xdr:col>11</xdr:col>
                <xdr:colOff>190500</xdr:colOff>
                <xdr:row>11</xdr:row>
                <xdr:rowOff>45720</xdr:rowOff>
              </to>
            </anchor>
          </controlPr>
        </control>
      </mc:Choice>
      <mc:Fallback>
        <control shapeId="98396" r:id="rId20" name="CheckBox2"/>
      </mc:Fallback>
    </mc:AlternateContent>
    <mc:AlternateContent xmlns:mc="http://schemas.openxmlformats.org/markup-compatibility/2006">
      <mc:Choice Requires="x14">
        <control shapeId="98305" r:id="rId22" name="CheckBox1">
          <controlPr defaultSize="0" autoFill="0" autoLine="0" r:id="rId23">
            <anchor moveWithCells="1">
              <from>
                <xdr:col>0</xdr:col>
                <xdr:colOff>53340</xdr:colOff>
                <xdr:row>5</xdr:row>
                <xdr:rowOff>38100</xdr:rowOff>
              </from>
              <to>
                <xdr:col>3</xdr:col>
                <xdr:colOff>556260</xdr:colOff>
                <xdr:row>6</xdr:row>
                <xdr:rowOff>175260</xdr:rowOff>
              </to>
            </anchor>
          </controlPr>
        </control>
      </mc:Choice>
      <mc:Fallback>
        <control shapeId="98305" r:id="rId22" name="CheckBox1"/>
      </mc:Fallback>
    </mc:AlternateContent>
    <mc:AlternateContent xmlns:mc="http://schemas.openxmlformats.org/markup-compatibility/2006">
      <mc:Choice Requires="x14">
        <control shapeId="98354" r:id="rId24" name="CheckBox4">
          <controlPr defaultSize="0" autoFill="0" autoLine="0" r:id="rId25">
            <anchor moveWithCells="1">
              <from>
                <xdr:col>0</xdr:col>
                <xdr:colOff>53340</xdr:colOff>
                <xdr:row>20</xdr:row>
                <xdr:rowOff>22860</xdr:rowOff>
              </from>
              <to>
                <xdr:col>4</xdr:col>
                <xdr:colOff>15240</xdr:colOff>
                <xdr:row>21</xdr:row>
                <xdr:rowOff>160020</xdr:rowOff>
              </to>
            </anchor>
          </controlPr>
        </control>
      </mc:Choice>
      <mc:Fallback>
        <control shapeId="98354" r:id="rId24" name="CheckBox4"/>
      </mc:Fallback>
    </mc:AlternateContent>
    <mc:AlternateContent xmlns:mc="http://schemas.openxmlformats.org/markup-compatibility/2006">
      <mc:Choice Requires="x14">
        <control shapeId="98355" r:id="rId26" name="CheckBox17">
          <controlPr defaultSize="0" autoFill="0" autoLine="0" r:id="rId27">
            <anchor moveWithCells="1">
              <from>
                <xdr:col>0</xdr:col>
                <xdr:colOff>53340</xdr:colOff>
                <xdr:row>36</xdr:row>
                <xdr:rowOff>38100</xdr:rowOff>
              </from>
              <to>
                <xdr:col>5</xdr:col>
                <xdr:colOff>167640</xdr:colOff>
                <xdr:row>37</xdr:row>
                <xdr:rowOff>190500</xdr:rowOff>
              </to>
            </anchor>
          </controlPr>
        </control>
      </mc:Choice>
      <mc:Fallback>
        <control shapeId="98355" r:id="rId26" name="CheckBox17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Data!$C$26:$C$40</xm:f>
          </x14:formula1>
          <xm:sqref>J7:M8 J22:M23 J38:M39</xm:sqref>
        </x14:dataValidation>
        <x14:dataValidation type="list" allowBlank="1" showInputMessage="1" showErrorMessage="1">
          <x14:formula1>
            <xm:f>Data!$C$20:$C$23</xm:f>
          </x14:formula1>
          <xm:sqref>J9:M10 J24:M25 J40:M41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15">
    <tabColor indexed="44"/>
    <pageSetUpPr fitToPage="1"/>
  </sheetPr>
  <dimension ref="A1:Q54"/>
  <sheetViews>
    <sheetView view="pageBreakPreview" zoomScaleNormal="70" zoomScaleSheetLayoutView="100" workbookViewId="0">
      <selection activeCell="S12" sqref="S12"/>
    </sheetView>
  </sheetViews>
  <sheetFormatPr defaultColWidth="6.81640625" defaultRowHeight="15" x14ac:dyDescent="0.25"/>
  <cols>
    <col min="1" max="3" width="6.81640625" style="2" customWidth="1"/>
    <col min="4" max="4" width="6.81640625" style="3" customWidth="1"/>
    <col min="5" max="5" width="6.81640625" style="2" customWidth="1"/>
    <col min="6" max="6" width="6.81640625" style="3" customWidth="1"/>
    <col min="7" max="11" width="6.81640625" style="2" customWidth="1"/>
    <col min="12" max="12" width="6.81640625" style="3" customWidth="1"/>
    <col min="13" max="14" width="6.81640625" style="2" customWidth="1"/>
    <col min="15" max="15" width="6.81640625" style="3" customWidth="1"/>
    <col min="16" max="16384" width="6.81640625" style="1"/>
  </cols>
  <sheetData>
    <row r="1" spans="1:15" ht="20.100000000000001" customHeight="1" x14ac:dyDescent="0.3">
      <c r="A1" s="322"/>
      <c r="B1" s="469"/>
      <c r="C1" s="469"/>
      <c r="D1" s="469"/>
      <c r="E1" s="678" t="s">
        <v>740</v>
      </c>
      <c r="F1" s="679"/>
      <c r="G1" s="679"/>
      <c r="H1" s="679"/>
      <c r="I1" s="679"/>
      <c r="J1" s="679"/>
      <c r="K1" s="679"/>
      <c r="L1" s="679"/>
      <c r="M1" s="680"/>
      <c r="N1" s="310" t="s">
        <v>140</v>
      </c>
      <c r="O1" s="311"/>
    </row>
    <row r="2" spans="1:15" ht="20.100000000000001" customHeight="1" x14ac:dyDescent="0.25">
      <c r="A2" s="470"/>
      <c r="B2" s="471"/>
      <c r="C2" s="471"/>
      <c r="D2" s="471"/>
      <c r="E2" s="728" t="s">
        <v>55</v>
      </c>
      <c r="F2" s="728"/>
      <c r="G2" s="728"/>
      <c r="H2" s="728"/>
      <c r="I2" s="728"/>
      <c r="J2" s="728"/>
      <c r="K2" s="728"/>
      <c r="L2" s="728"/>
      <c r="M2" s="729"/>
      <c r="N2" s="681">
        <f>'FORMULARZ ZAMÓWIENIA - OKŁADKA'!N2</f>
        <v>45027</v>
      </c>
      <c r="O2" s="682"/>
    </row>
    <row r="3" spans="1:15" ht="20.100000000000001" customHeight="1" thickBot="1" x14ac:dyDescent="0.3">
      <c r="A3" s="470"/>
      <c r="B3" s="471"/>
      <c r="C3" s="471"/>
      <c r="D3" s="471"/>
      <c r="E3" s="728"/>
      <c r="F3" s="728"/>
      <c r="G3" s="728"/>
      <c r="H3" s="728"/>
      <c r="I3" s="730"/>
      <c r="J3" s="730"/>
      <c r="K3" s="730"/>
      <c r="L3" s="730"/>
      <c r="M3" s="731"/>
      <c r="N3" s="683"/>
      <c r="O3" s="684"/>
    </row>
    <row r="4" spans="1:15" ht="20.100000000000001" customHeight="1" x14ac:dyDescent="0.25">
      <c r="A4" s="474" t="s">
        <v>7</v>
      </c>
      <c r="B4" s="388"/>
      <c r="C4" s="685"/>
      <c r="D4" s="686"/>
      <c r="E4" s="686"/>
      <c r="F4" s="686"/>
      <c r="G4" s="689" t="s">
        <v>35</v>
      </c>
      <c r="H4" s="690"/>
      <c r="I4" s="693"/>
      <c r="J4" s="392"/>
      <c r="K4" s="694"/>
      <c r="L4" s="694"/>
      <c r="M4" s="694"/>
      <c r="N4" s="694"/>
      <c r="O4" s="695"/>
    </row>
    <row r="5" spans="1:15" ht="20.100000000000001" customHeight="1" thickBot="1" x14ac:dyDescent="0.3">
      <c r="A5" s="476" t="s">
        <v>34</v>
      </c>
      <c r="B5" s="601"/>
      <c r="C5" s="687"/>
      <c r="D5" s="688"/>
      <c r="E5" s="688"/>
      <c r="F5" s="688"/>
      <c r="G5" s="691"/>
      <c r="H5" s="692"/>
      <c r="I5" s="395"/>
      <c r="J5" s="395"/>
      <c r="K5" s="696"/>
      <c r="L5" s="696"/>
      <c r="M5" s="696"/>
      <c r="N5" s="696"/>
      <c r="O5" s="697"/>
    </row>
    <row r="6" spans="1:15" ht="20.100000000000001" customHeight="1" x14ac:dyDescent="0.3">
      <c r="A6" s="32"/>
      <c r="B6" s="23"/>
      <c r="C6" s="23"/>
      <c r="D6" s="23"/>
      <c r="E6" s="23"/>
      <c r="F6" s="24"/>
      <c r="G6" s="647" t="s">
        <v>145</v>
      </c>
      <c r="H6" s="648"/>
      <c r="I6" s="648"/>
      <c r="J6" s="648"/>
      <c r="K6" s="648"/>
      <c r="L6" s="648"/>
      <c r="M6" s="648"/>
      <c r="N6" s="649"/>
      <c r="O6" s="650"/>
    </row>
    <row r="7" spans="1:15" ht="20.100000000000001" customHeight="1" x14ac:dyDescent="0.25">
      <c r="A7" s="740" t="s">
        <v>158</v>
      </c>
      <c r="B7" s="741"/>
      <c r="C7" s="741"/>
      <c r="D7" s="741"/>
      <c r="E7" s="741"/>
      <c r="F7" s="742"/>
      <c r="G7" s="673"/>
      <c r="H7" s="674"/>
      <c r="I7" s="674"/>
      <c r="J7" s="517" t="s">
        <v>123</v>
      </c>
      <c r="K7" s="517"/>
      <c r="L7" s="517"/>
      <c r="M7" s="517"/>
      <c r="N7" s="669"/>
      <c r="O7" s="670"/>
    </row>
    <row r="8" spans="1:15" ht="20.100000000000001" customHeight="1" x14ac:dyDescent="0.25">
      <c r="A8" s="717" t="s">
        <v>73</v>
      </c>
      <c r="B8" s="718"/>
      <c r="C8" s="718"/>
      <c r="D8" s="718"/>
      <c r="E8" s="718"/>
      <c r="F8" s="743"/>
      <c r="G8" s="675"/>
      <c r="H8" s="676"/>
      <c r="I8" s="676"/>
      <c r="J8" s="519"/>
      <c r="K8" s="519"/>
      <c r="L8" s="519"/>
      <c r="M8" s="519"/>
      <c r="N8" s="671"/>
      <c r="O8" s="672"/>
    </row>
    <row r="9" spans="1:15" ht="20.100000000000001" customHeight="1" x14ac:dyDescent="0.25">
      <c r="A9" s="717"/>
      <c r="B9" s="718"/>
      <c r="C9" s="718"/>
      <c r="D9" s="718"/>
      <c r="E9" s="718"/>
      <c r="F9" s="743"/>
      <c r="G9" s="673"/>
      <c r="H9" s="674"/>
      <c r="I9" s="674"/>
      <c r="J9" s="517" t="s">
        <v>123</v>
      </c>
      <c r="K9" s="517"/>
      <c r="L9" s="517"/>
      <c r="M9" s="517"/>
      <c r="N9" s="669"/>
      <c r="O9" s="670"/>
    </row>
    <row r="10" spans="1:15" ht="20.100000000000001" customHeight="1" x14ac:dyDescent="0.25">
      <c r="A10" s="717"/>
      <c r="B10" s="718"/>
      <c r="C10" s="718"/>
      <c r="D10" s="718"/>
      <c r="E10" s="718"/>
      <c r="F10" s="743"/>
      <c r="G10" s="675"/>
      <c r="H10" s="676"/>
      <c r="I10" s="676"/>
      <c r="J10" s="519"/>
      <c r="K10" s="519"/>
      <c r="L10" s="519"/>
      <c r="M10" s="519"/>
      <c r="N10" s="671"/>
      <c r="O10" s="672"/>
    </row>
    <row r="11" spans="1:15" ht="20.100000000000001" customHeight="1" x14ac:dyDescent="0.25">
      <c r="A11" s="717"/>
      <c r="B11" s="718"/>
      <c r="C11" s="718"/>
      <c r="D11" s="718"/>
      <c r="E11" s="718"/>
      <c r="F11" s="743"/>
      <c r="G11" s="20"/>
      <c r="H11" s="19"/>
      <c r="I11" s="19"/>
      <c r="J11" s="19"/>
      <c r="K11" s="19"/>
      <c r="L11" s="669"/>
      <c r="M11" s="669"/>
      <c r="N11" s="669"/>
      <c r="O11" s="670"/>
    </row>
    <row r="12" spans="1:15" ht="20.100000000000001" customHeight="1" x14ac:dyDescent="0.25">
      <c r="A12" s="717"/>
      <c r="B12" s="718"/>
      <c r="C12" s="718"/>
      <c r="D12" s="718"/>
      <c r="E12" s="718"/>
      <c r="F12" s="743"/>
      <c r="G12" s="651" t="s">
        <v>142</v>
      </c>
      <c r="H12" s="652"/>
      <c r="I12" s="652"/>
      <c r="J12" s="652"/>
      <c r="K12" s="652"/>
      <c r="L12" s="652"/>
      <c r="M12" s="652"/>
      <c r="N12" s="652"/>
      <c r="O12" s="653"/>
    </row>
    <row r="13" spans="1:15" ht="20.100000000000001" customHeight="1" x14ac:dyDescent="0.25">
      <c r="A13" s="717"/>
      <c r="B13" s="718"/>
      <c r="C13" s="718"/>
      <c r="D13" s="718"/>
      <c r="E13" s="718"/>
      <c r="F13" s="743"/>
      <c r="G13" s="654" t="s">
        <v>125</v>
      </c>
      <c r="H13" s="655"/>
      <c r="I13" s="655"/>
      <c r="J13" s="655"/>
      <c r="K13" s="655"/>
      <c r="L13" s="655"/>
      <c r="M13" s="655"/>
      <c r="N13" s="655"/>
      <c r="O13" s="656"/>
    </row>
    <row r="14" spans="1:15" ht="20.100000000000001" customHeight="1" thickBot="1" x14ac:dyDescent="0.3">
      <c r="A14" s="717"/>
      <c r="B14" s="718"/>
      <c r="C14" s="718"/>
      <c r="D14" s="718"/>
      <c r="E14" s="718"/>
      <c r="F14" s="743"/>
      <c r="G14" s="654"/>
      <c r="H14" s="655"/>
      <c r="I14" s="655"/>
      <c r="J14" s="655"/>
      <c r="K14" s="655"/>
      <c r="L14" s="655"/>
      <c r="M14" s="655"/>
      <c r="N14" s="655"/>
      <c r="O14" s="656"/>
    </row>
    <row r="15" spans="1:15" ht="20.100000000000001" customHeight="1" x14ac:dyDescent="0.25">
      <c r="A15" s="717"/>
      <c r="B15" s="718"/>
      <c r="C15" s="718"/>
      <c r="D15" s="718"/>
      <c r="E15" s="718"/>
      <c r="F15" s="743"/>
      <c r="G15" s="657" t="s">
        <v>37</v>
      </c>
      <c r="H15" s="658"/>
      <c r="I15" s="658" t="s">
        <v>31</v>
      </c>
      <c r="J15" s="658"/>
      <c r="K15" s="658" t="s">
        <v>149</v>
      </c>
      <c r="L15" s="659"/>
      <c r="M15" s="660" t="s">
        <v>26</v>
      </c>
      <c r="N15" s="661"/>
      <c r="O15" s="662"/>
    </row>
    <row r="16" spans="1:15" ht="20.100000000000001" customHeight="1" thickBot="1" x14ac:dyDescent="0.3">
      <c r="A16" s="717"/>
      <c r="B16" s="718"/>
      <c r="C16" s="718"/>
      <c r="D16" s="718"/>
      <c r="E16" s="718"/>
      <c r="F16" s="743"/>
      <c r="G16" s="663" t="s">
        <v>148</v>
      </c>
      <c r="H16" s="664"/>
      <c r="I16" s="664" t="s">
        <v>130</v>
      </c>
      <c r="J16" s="664"/>
      <c r="K16" s="665" t="s">
        <v>131</v>
      </c>
      <c r="L16" s="666"/>
      <c r="M16" s="667" t="s">
        <v>135</v>
      </c>
      <c r="N16" s="667"/>
      <c r="O16" s="668"/>
    </row>
    <row r="17" spans="1:17" ht="20.100000000000001" customHeight="1" x14ac:dyDescent="0.25">
      <c r="A17" s="717"/>
      <c r="B17" s="718"/>
      <c r="C17" s="718"/>
      <c r="D17" s="718"/>
      <c r="E17" s="718"/>
      <c r="F17" s="743"/>
      <c r="G17" s="636"/>
      <c r="H17" s="637"/>
      <c r="I17" s="637"/>
      <c r="J17" s="637"/>
      <c r="K17" s="644"/>
      <c r="L17" s="644"/>
      <c r="M17" s="645"/>
      <c r="N17" s="645"/>
      <c r="O17" s="646"/>
      <c r="Q17" s="1">
        <f>G17*I17/1000</f>
        <v>0</v>
      </c>
    </row>
    <row r="18" spans="1:17" ht="20.100000000000001" customHeight="1" x14ac:dyDescent="0.25">
      <c r="A18" s="717"/>
      <c r="B18" s="718"/>
      <c r="C18" s="718"/>
      <c r="D18" s="718"/>
      <c r="E18" s="718"/>
      <c r="F18" s="743"/>
      <c r="G18" s="623"/>
      <c r="H18" s="624"/>
      <c r="I18" s="624"/>
      <c r="J18" s="624"/>
      <c r="K18" s="629"/>
      <c r="L18" s="629"/>
      <c r="M18" s="634"/>
      <c r="N18" s="634"/>
      <c r="O18" s="635"/>
      <c r="Q18" s="1">
        <f t="shared" ref="Q18:Q21" si="0">G18*I18/1000</f>
        <v>0</v>
      </c>
    </row>
    <row r="19" spans="1:17" ht="20.100000000000001" customHeight="1" x14ac:dyDescent="0.25">
      <c r="A19" s="732" t="s">
        <v>3</v>
      </c>
      <c r="B19" s="733"/>
      <c r="C19" s="733"/>
      <c r="D19" s="733"/>
      <c r="E19" s="733"/>
      <c r="F19" s="734"/>
      <c r="G19" s="623"/>
      <c r="H19" s="624"/>
      <c r="I19" s="624"/>
      <c r="J19" s="624"/>
      <c r="K19" s="629"/>
      <c r="L19" s="629"/>
      <c r="M19" s="634"/>
      <c r="N19" s="634"/>
      <c r="O19" s="635"/>
      <c r="Q19" s="1">
        <f t="shared" si="0"/>
        <v>0</v>
      </c>
    </row>
    <row r="20" spans="1:17" ht="20.100000000000001" customHeight="1" x14ac:dyDescent="0.25">
      <c r="A20" s="735"/>
      <c r="B20" s="733"/>
      <c r="C20" s="733"/>
      <c r="D20" s="733"/>
      <c r="E20" s="733"/>
      <c r="F20" s="734"/>
      <c r="G20" s="623"/>
      <c r="H20" s="624"/>
      <c r="I20" s="624"/>
      <c r="J20" s="624"/>
      <c r="K20" s="629"/>
      <c r="L20" s="629"/>
      <c r="M20" s="634"/>
      <c r="N20" s="634"/>
      <c r="O20" s="635"/>
      <c r="Q20" s="1">
        <f t="shared" si="0"/>
        <v>0</v>
      </c>
    </row>
    <row r="21" spans="1:17" ht="20.100000000000001" customHeight="1" thickBot="1" x14ac:dyDescent="0.3">
      <c r="A21" s="736"/>
      <c r="B21" s="737"/>
      <c r="C21" s="737"/>
      <c r="D21" s="737"/>
      <c r="E21" s="737"/>
      <c r="F21" s="738"/>
      <c r="G21" s="623"/>
      <c r="H21" s="624"/>
      <c r="I21" s="624"/>
      <c r="J21" s="624"/>
      <c r="K21" s="629"/>
      <c r="L21" s="629"/>
      <c r="M21" s="634"/>
      <c r="N21" s="634"/>
      <c r="O21" s="635"/>
      <c r="Q21" s="1">
        <f t="shared" si="0"/>
        <v>0</v>
      </c>
    </row>
    <row r="22" spans="1:17" ht="20.100000000000001" customHeight="1" x14ac:dyDescent="0.3">
      <c r="A22" s="32"/>
      <c r="B22" s="23"/>
      <c r="C22" s="23"/>
      <c r="D22" s="23"/>
      <c r="E22" s="23"/>
      <c r="F22" s="24"/>
      <c r="G22" s="647" t="s">
        <v>145</v>
      </c>
      <c r="H22" s="648"/>
      <c r="I22" s="648"/>
      <c r="J22" s="648"/>
      <c r="K22" s="648"/>
      <c r="L22" s="648"/>
      <c r="M22" s="648"/>
      <c r="N22" s="649"/>
      <c r="O22" s="650"/>
      <c r="Q22" s="57">
        <f>SUM(Q17:Q21)</f>
        <v>0</v>
      </c>
    </row>
    <row r="23" spans="1:17" ht="20.100000000000001" customHeight="1" x14ac:dyDescent="0.25">
      <c r="A23" s="740" t="s">
        <v>159</v>
      </c>
      <c r="B23" s="741"/>
      <c r="C23" s="741"/>
      <c r="D23" s="741"/>
      <c r="E23" s="741"/>
      <c r="F23" s="742"/>
      <c r="G23" s="673"/>
      <c r="H23" s="674"/>
      <c r="I23" s="674"/>
      <c r="J23" s="517" t="s">
        <v>123</v>
      </c>
      <c r="K23" s="517"/>
      <c r="L23" s="517"/>
      <c r="M23" s="517"/>
      <c r="N23" s="669"/>
      <c r="O23" s="670"/>
    </row>
    <row r="24" spans="1:17" ht="20.100000000000001" customHeight="1" x14ac:dyDescent="0.25">
      <c r="A24" s="717" t="s">
        <v>73</v>
      </c>
      <c r="B24" s="718"/>
      <c r="C24" s="718"/>
      <c r="D24" s="718"/>
      <c r="E24" s="718"/>
      <c r="F24" s="743"/>
      <c r="G24" s="675"/>
      <c r="H24" s="676"/>
      <c r="I24" s="676"/>
      <c r="J24" s="519"/>
      <c r="K24" s="519"/>
      <c r="L24" s="519"/>
      <c r="M24" s="519"/>
      <c r="N24" s="671"/>
      <c r="O24" s="672"/>
    </row>
    <row r="25" spans="1:17" ht="20.100000000000001" customHeight="1" x14ac:dyDescent="0.25">
      <c r="A25" s="717"/>
      <c r="B25" s="718"/>
      <c r="C25" s="718"/>
      <c r="D25" s="718"/>
      <c r="E25" s="718"/>
      <c r="F25" s="743"/>
      <c r="G25" s="673"/>
      <c r="H25" s="674"/>
      <c r="I25" s="674"/>
      <c r="J25" s="517" t="s">
        <v>123</v>
      </c>
      <c r="K25" s="517"/>
      <c r="L25" s="517"/>
      <c r="M25" s="517"/>
      <c r="N25" s="669"/>
      <c r="O25" s="670"/>
    </row>
    <row r="26" spans="1:17" ht="20.100000000000001" customHeight="1" x14ac:dyDescent="0.25">
      <c r="A26" s="717"/>
      <c r="B26" s="718"/>
      <c r="C26" s="718"/>
      <c r="D26" s="718"/>
      <c r="E26" s="718"/>
      <c r="F26" s="743"/>
      <c r="G26" s="675"/>
      <c r="H26" s="676"/>
      <c r="I26" s="676"/>
      <c r="J26" s="519"/>
      <c r="K26" s="519"/>
      <c r="L26" s="519"/>
      <c r="M26" s="519"/>
      <c r="N26" s="671"/>
      <c r="O26" s="672"/>
    </row>
    <row r="27" spans="1:17" ht="20.100000000000001" customHeight="1" x14ac:dyDescent="0.25">
      <c r="A27" s="717"/>
      <c r="B27" s="718"/>
      <c r="C27" s="718"/>
      <c r="D27" s="718"/>
      <c r="E27" s="718"/>
      <c r="F27" s="743"/>
      <c r="G27" s="20"/>
      <c r="H27" s="19"/>
      <c r="I27" s="19"/>
      <c r="J27" s="19"/>
      <c r="K27" s="19"/>
      <c r="L27" s="669"/>
      <c r="M27" s="669"/>
      <c r="N27" s="669"/>
      <c r="O27" s="670"/>
    </row>
    <row r="28" spans="1:17" ht="20.100000000000001" customHeight="1" x14ac:dyDescent="0.25">
      <c r="A28" s="717"/>
      <c r="B28" s="718"/>
      <c r="C28" s="718"/>
      <c r="D28" s="718"/>
      <c r="E28" s="718"/>
      <c r="F28" s="743"/>
      <c r="G28" s="651" t="s">
        <v>142</v>
      </c>
      <c r="H28" s="652"/>
      <c r="I28" s="652"/>
      <c r="J28" s="652"/>
      <c r="K28" s="652"/>
      <c r="L28" s="652"/>
      <c r="M28" s="652"/>
      <c r="N28" s="652"/>
      <c r="O28" s="653"/>
    </row>
    <row r="29" spans="1:17" ht="20.100000000000001" customHeight="1" x14ac:dyDescent="0.25">
      <c r="A29" s="717"/>
      <c r="B29" s="718"/>
      <c r="C29" s="718"/>
      <c r="D29" s="718"/>
      <c r="E29" s="718"/>
      <c r="F29" s="743"/>
      <c r="G29" s="654" t="s">
        <v>125</v>
      </c>
      <c r="H29" s="655"/>
      <c r="I29" s="655"/>
      <c r="J29" s="655"/>
      <c r="K29" s="655"/>
      <c r="L29" s="655"/>
      <c r="M29" s="655"/>
      <c r="N29" s="655"/>
      <c r="O29" s="656"/>
    </row>
    <row r="30" spans="1:17" ht="20.100000000000001" customHeight="1" thickBot="1" x14ac:dyDescent="0.3">
      <c r="A30" s="717"/>
      <c r="B30" s="718"/>
      <c r="C30" s="718"/>
      <c r="D30" s="718"/>
      <c r="E30" s="718"/>
      <c r="F30" s="743"/>
      <c r="G30" s="654"/>
      <c r="H30" s="655"/>
      <c r="I30" s="655"/>
      <c r="J30" s="655"/>
      <c r="K30" s="655"/>
      <c r="L30" s="655"/>
      <c r="M30" s="655"/>
      <c r="N30" s="655"/>
      <c r="O30" s="656"/>
    </row>
    <row r="31" spans="1:17" ht="20.100000000000001" customHeight="1" x14ac:dyDescent="0.25">
      <c r="A31" s="717"/>
      <c r="B31" s="718"/>
      <c r="C31" s="718"/>
      <c r="D31" s="718"/>
      <c r="E31" s="718"/>
      <c r="F31" s="743"/>
      <c r="G31" s="657" t="s">
        <v>37</v>
      </c>
      <c r="H31" s="658"/>
      <c r="I31" s="658" t="s">
        <v>31</v>
      </c>
      <c r="J31" s="658"/>
      <c r="K31" s="658" t="s">
        <v>149</v>
      </c>
      <c r="L31" s="659"/>
      <c r="M31" s="660" t="s">
        <v>26</v>
      </c>
      <c r="N31" s="661"/>
      <c r="O31" s="662"/>
    </row>
    <row r="32" spans="1:17" ht="20.100000000000001" customHeight="1" thickBot="1" x14ac:dyDescent="0.3">
      <c r="A32" s="717"/>
      <c r="B32" s="718"/>
      <c r="C32" s="718"/>
      <c r="D32" s="718"/>
      <c r="E32" s="718"/>
      <c r="F32" s="743"/>
      <c r="G32" s="663" t="s">
        <v>148</v>
      </c>
      <c r="H32" s="664"/>
      <c r="I32" s="664" t="s">
        <v>130</v>
      </c>
      <c r="J32" s="664"/>
      <c r="K32" s="665" t="s">
        <v>131</v>
      </c>
      <c r="L32" s="666"/>
      <c r="M32" s="667" t="s">
        <v>135</v>
      </c>
      <c r="N32" s="667"/>
      <c r="O32" s="668"/>
    </row>
    <row r="33" spans="1:17" ht="20.100000000000001" customHeight="1" x14ac:dyDescent="0.25">
      <c r="A33" s="717"/>
      <c r="B33" s="718"/>
      <c r="C33" s="718"/>
      <c r="D33" s="718"/>
      <c r="E33" s="718"/>
      <c r="F33" s="743"/>
      <c r="G33" s="636"/>
      <c r="H33" s="637"/>
      <c r="I33" s="637"/>
      <c r="J33" s="637"/>
      <c r="K33" s="644"/>
      <c r="L33" s="644"/>
      <c r="M33" s="645"/>
      <c r="N33" s="645"/>
      <c r="O33" s="646"/>
      <c r="Q33" s="1">
        <f>G33*I33/1000</f>
        <v>0</v>
      </c>
    </row>
    <row r="34" spans="1:17" ht="20.100000000000001" customHeight="1" x14ac:dyDescent="0.25">
      <c r="A34" s="717"/>
      <c r="B34" s="718"/>
      <c r="C34" s="718"/>
      <c r="D34" s="718"/>
      <c r="E34" s="718"/>
      <c r="F34" s="743"/>
      <c r="G34" s="623"/>
      <c r="H34" s="624"/>
      <c r="I34" s="624"/>
      <c r="J34" s="624"/>
      <c r="K34" s="629"/>
      <c r="L34" s="629"/>
      <c r="M34" s="634"/>
      <c r="N34" s="634"/>
      <c r="O34" s="635"/>
      <c r="Q34" s="1">
        <f t="shared" ref="Q34:Q37" si="1">G34*I34/1000</f>
        <v>0</v>
      </c>
    </row>
    <row r="35" spans="1:17" ht="20.100000000000001" customHeight="1" x14ac:dyDescent="0.25">
      <c r="A35" s="732" t="s">
        <v>3</v>
      </c>
      <c r="B35" s="733"/>
      <c r="C35" s="733"/>
      <c r="D35" s="733"/>
      <c r="E35" s="733"/>
      <c r="F35" s="734"/>
      <c r="G35" s="623"/>
      <c r="H35" s="624"/>
      <c r="I35" s="624"/>
      <c r="J35" s="624"/>
      <c r="K35" s="629"/>
      <c r="L35" s="629"/>
      <c r="M35" s="634"/>
      <c r="N35" s="634"/>
      <c r="O35" s="635"/>
      <c r="Q35" s="1">
        <f t="shared" si="1"/>
        <v>0</v>
      </c>
    </row>
    <row r="36" spans="1:17" ht="20.100000000000001" customHeight="1" x14ac:dyDescent="0.25">
      <c r="A36" s="735"/>
      <c r="B36" s="733"/>
      <c r="C36" s="733"/>
      <c r="D36" s="733"/>
      <c r="E36" s="733"/>
      <c r="F36" s="734"/>
      <c r="G36" s="623"/>
      <c r="H36" s="624"/>
      <c r="I36" s="624"/>
      <c r="J36" s="624"/>
      <c r="K36" s="629"/>
      <c r="L36" s="629"/>
      <c r="M36" s="634"/>
      <c r="N36" s="634"/>
      <c r="O36" s="635"/>
      <c r="Q36" s="1">
        <f t="shared" si="1"/>
        <v>0</v>
      </c>
    </row>
    <row r="37" spans="1:17" ht="20.100000000000001" customHeight="1" thickBot="1" x14ac:dyDescent="0.3">
      <c r="A37" s="736"/>
      <c r="B37" s="737"/>
      <c r="C37" s="737"/>
      <c r="D37" s="737"/>
      <c r="E37" s="737"/>
      <c r="F37" s="738"/>
      <c r="G37" s="623"/>
      <c r="H37" s="624"/>
      <c r="I37" s="624"/>
      <c r="J37" s="624"/>
      <c r="K37" s="629"/>
      <c r="L37" s="629"/>
      <c r="M37" s="634"/>
      <c r="N37" s="634"/>
      <c r="O37" s="635"/>
      <c r="Q37" s="1">
        <f t="shared" si="1"/>
        <v>0</v>
      </c>
    </row>
    <row r="38" spans="1:17" ht="20.100000000000001" customHeight="1" x14ac:dyDescent="0.3">
      <c r="A38" s="711" t="s">
        <v>73</v>
      </c>
      <c r="B38" s="744"/>
      <c r="C38" s="744"/>
      <c r="D38" s="744"/>
      <c r="E38" s="744"/>
      <c r="F38" s="745"/>
      <c r="G38" s="647" t="s">
        <v>145</v>
      </c>
      <c r="H38" s="648"/>
      <c r="I38" s="648"/>
      <c r="J38" s="648"/>
      <c r="K38" s="648"/>
      <c r="L38" s="648"/>
      <c r="M38" s="648"/>
      <c r="N38" s="649"/>
      <c r="O38" s="650"/>
      <c r="Q38" s="57">
        <f>SUM(Q33:Q37)</f>
        <v>0</v>
      </c>
    </row>
    <row r="39" spans="1:17" ht="20.100000000000001" customHeight="1" x14ac:dyDescent="0.25">
      <c r="A39" s="746"/>
      <c r="B39" s="747"/>
      <c r="C39" s="747"/>
      <c r="D39" s="747"/>
      <c r="E39" s="747"/>
      <c r="F39" s="748"/>
      <c r="G39" s="673"/>
      <c r="H39" s="674"/>
      <c r="I39" s="674"/>
      <c r="J39" s="517" t="s">
        <v>123</v>
      </c>
      <c r="K39" s="517"/>
      <c r="L39" s="517"/>
      <c r="M39" s="517"/>
      <c r="N39" s="669"/>
      <c r="O39" s="670"/>
    </row>
    <row r="40" spans="1:17" ht="20.100000000000001" customHeight="1" x14ac:dyDescent="0.25">
      <c r="A40" s="746"/>
      <c r="B40" s="747"/>
      <c r="C40" s="747"/>
      <c r="D40" s="747"/>
      <c r="E40" s="747"/>
      <c r="F40" s="748"/>
      <c r="G40" s="675"/>
      <c r="H40" s="676"/>
      <c r="I40" s="676"/>
      <c r="J40" s="519"/>
      <c r="K40" s="519"/>
      <c r="L40" s="519"/>
      <c r="M40" s="519"/>
      <c r="N40" s="671"/>
      <c r="O40" s="672"/>
    </row>
    <row r="41" spans="1:17" ht="20.100000000000001" customHeight="1" x14ac:dyDescent="0.25">
      <c r="A41" s="746"/>
      <c r="B41" s="747"/>
      <c r="C41" s="747"/>
      <c r="D41" s="747"/>
      <c r="E41" s="747"/>
      <c r="F41" s="748"/>
      <c r="G41" s="673"/>
      <c r="H41" s="674"/>
      <c r="I41" s="674"/>
      <c r="J41" s="517" t="s">
        <v>123</v>
      </c>
      <c r="K41" s="517"/>
      <c r="L41" s="517"/>
      <c r="M41" s="517"/>
      <c r="N41" s="669"/>
      <c r="O41" s="670"/>
    </row>
    <row r="42" spans="1:17" ht="20.100000000000001" customHeight="1" x14ac:dyDescent="0.25">
      <c r="A42" s="746"/>
      <c r="B42" s="747"/>
      <c r="C42" s="747"/>
      <c r="D42" s="747"/>
      <c r="E42" s="747"/>
      <c r="F42" s="748"/>
      <c r="G42" s="675"/>
      <c r="H42" s="676"/>
      <c r="I42" s="676"/>
      <c r="J42" s="519"/>
      <c r="K42" s="519"/>
      <c r="L42" s="519"/>
      <c r="M42" s="519"/>
      <c r="N42" s="671"/>
      <c r="O42" s="672"/>
    </row>
    <row r="43" spans="1:17" ht="20.100000000000001" customHeight="1" x14ac:dyDescent="0.25">
      <c r="A43" s="746"/>
      <c r="B43" s="747"/>
      <c r="C43" s="747"/>
      <c r="D43" s="747"/>
      <c r="E43" s="747"/>
      <c r="F43" s="748"/>
      <c r="G43" s="20"/>
      <c r="H43" s="19"/>
      <c r="I43" s="19"/>
      <c r="J43" s="19"/>
      <c r="K43" s="19"/>
      <c r="L43" s="669"/>
      <c r="M43" s="669"/>
      <c r="N43" s="669"/>
      <c r="O43" s="670"/>
    </row>
    <row r="44" spans="1:17" ht="20.100000000000001" customHeight="1" x14ac:dyDescent="0.25">
      <c r="A44" s="746"/>
      <c r="B44" s="747"/>
      <c r="C44" s="747"/>
      <c r="D44" s="747"/>
      <c r="E44" s="747"/>
      <c r="F44" s="748"/>
      <c r="G44" s="651" t="s">
        <v>142</v>
      </c>
      <c r="H44" s="652"/>
      <c r="I44" s="652"/>
      <c r="J44" s="652"/>
      <c r="K44" s="652"/>
      <c r="L44" s="652"/>
      <c r="M44" s="652"/>
      <c r="N44" s="652"/>
      <c r="O44" s="653"/>
    </row>
    <row r="45" spans="1:17" ht="20.100000000000001" customHeight="1" x14ac:dyDescent="0.25">
      <c r="A45" s="746"/>
      <c r="B45" s="747"/>
      <c r="C45" s="747"/>
      <c r="D45" s="747"/>
      <c r="E45" s="747"/>
      <c r="F45" s="748"/>
      <c r="G45" s="654" t="s">
        <v>125</v>
      </c>
      <c r="H45" s="655"/>
      <c r="I45" s="655"/>
      <c r="J45" s="655"/>
      <c r="K45" s="655"/>
      <c r="L45" s="655"/>
      <c r="M45" s="655"/>
      <c r="N45" s="655"/>
      <c r="O45" s="656"/>
    </row>
    <row r="46" spans="1:17" ht="20.100000000000001" customHeight="1" thickBot="1" x14ac:dyDescent="0.3">
      <c r="A46" s="746"/>
      <c r="B46" s="747"/>
      <c r="C46" s="747"/>
      <c r="D46" s="747"/>
      <c r="E46" s="747"/>
      <c r="F46" s="748"/>
      <c r="G46" s="654"/>
      <c r="H46" s="655"/>
      <c r="I46" s="655"/>
      <c r="J46" s="655"/>
      <c r="K46" s="655"/>
      <c r="L46" s="655"/>
      <c r="M46" s="655"/>
      <c r="N46" s="655"/>
      <c r="O46" s="656"/>
    </row>
    <row r="47" spans="1:17" ht="20.100000000000001" customHeight="1" x14ac:dyDescent="0.25">
      <c r="A47" s="746"/>
      <c r="B47" s="747"/>
      <c r="C47" s="747"/>
      <c r="D47" s="747"/>
      <c r="E47" s="747"/>
      <c r="F47" s="748"/>
      <c r="G47" s="657" t="s">
        <v>37</v>
      </c>
      <c r="H47" s="658"/>
      <c r="I47" s="658" t="s">
        <v>31</v>
      </c>
      <c r="J47" s="658"/>
      <c r="K47" s="658" t="s">
        <v>149</v>
      </c>
      <c r="L47" s="659"/>
      <c r="M47" s="660" t="s">
        <v>26</v>
      </c>
      <c r="N47" s="661"/>
      <c r="O47" s="662"/>
    </row>
    <row r="48" spans="1:17" ht="20.100000000000001" customHeight="1" thickBot="1" x14ac:dyDescent="0.3">
      <c r="A48" s="746"/>
      <c r="B48" s="747"/>
      <c r="C48" s="747"/>
      <c r="D48" s="747"/>
      <c r="E48" s="747"/>
      <c r="F48" s="748"/>
      <c r="G48" s="663" t="s">
        <v>148</v>
      </c>
      <c r="H48" s="664"/>
      <c r="I48" s="664" t="s">
        <v>130</v>
      </c>
      <c r="J48" s="664"/>
      <c r="K48" s="665" t="s">
        <v>131</v>
      </c>
      <c r="L48" s="666"/>
      <c r="M48" s="667" t="s">
        <v>135</v>
      </c>
      <c r="N48" s="667"/>
      <c r="O48" s="668"/>
    </row>
    <row r="49" spans="1:17" ht="20.100000000000001" customHeight="1" x14ac:dyDescent="0.25">
      <c r="A49" s="746"/>
      <c r="B49" s="747"/>
      <c r="C49" s="747"/>
      <c r="D49" s="747"/>
      <c r="E49" s="747"/>
      <c r="F49" s="748"/>
      <c r="G49" s="636"/>
      <c r="H49" s="637"/>
      <c r="I49" s="637"/>
      <c r="J49" s="637"/>
      <c r="K49" s="644"/>
      <c r="L49" s="644"/>
      <c r="M49" s="645"/>
      <c r="N49" s="645"/>
      <c r="O49" s="646"/>
      <c r="Q49" s="1">
        <f>G49*I49/1000</f>
        <v>0</v>
      </c>
    </row>
    <row r="50" spans="1:17" ht="20.100000000000001" customHeight="1" x14ac:dyDescent="0.25">
      <c r="A50" s="746"/>
      <c r="B50" s="747"/>
      <c r="C50" s="747"/>
      <c r="D50" s="747"/>
      <c r="E50" s="747"/>
      <c r="F50" s="748"/>
      <c r="G50" s="623"/>
      <c r="H50" s="624"/>
      <c r="I50" s="624"/>
      <c r="J50" s="624"/>
      <c r="K50" s="629"/>
      <c r="L50" s="629"/>
      <c r="M50" s="634"/>
      <c r="N50" s="634"/>
      <c r="O50" s="635"/>
      <c r="Q50" s="1">
        <f t="shared" ref="Q50:Q53" si="2">G50*I50/1000</f>
        <v>0</v>
      </c>
    </row>
    <row r="51" spans="1:17" ht="20.100000000000001" customHeight="1" x14ac:dyDescent="0.25">
      <c r="A51" s="732" t="s">
        <v>3</v>
      </c>
      <c r="B51" s="739"/>
      <c r="C51" s="739"/>
      <c r="D51" s="739"/>
      <c r="E51" s="739"/>
      <c r="F51" s="734"/>
      <c r="G51" s="623"/>
      <c r="H51" s="624"/>
      <c r="I51" s="624"/>
      <c r="J51" s="624"/>
      <c r="K51" s="629"/>
      <c r="L51" s="629"/>
      <c r="M51" s="634"/>
      <c r="N51" s="634"/>
      <c r="O51" s="635"/>
      <c r="Q51" s="1">
        <f t="shared" si="2"/>
        <v>0</v>
      </c>
    </row>
    <row r="52" spans="1:17" ht="20.100000000000001" customHeight="1" x14ac:dyDescent="0.25">
      <c r="A52" s="735"/>
      <c r="B52" s="739"/>
      <c r="C52" s="739"/>
      <c r="D52" s="739"/>
      <c r="E52" s="739"/>
      <c r="F52" s="734"/>
      <c r="G52" s="623"/>
      <c r="H52" s="624"/>
      <c r="I52" s="624"/>
      <c r="J52" s="624"/>
      <c r="K52" s="629"/>
      <c r="L52" s="629"/>
      <c r="M52" s="634"/>
      <c r="N52" s="634"/>
      <c r="O52" s="635"/>
      <c r="Q52" s="1">
        <f t="shared" si="2"/>
        <v>0</v>
      </c>
    </row>
    <row r="53" spans="1:17" ht="20.100000000000001" customHeight="1" thickBot="1" x14ac:dyDescent="0.3">
      <c r="A53" s="736"/>
      <c r="B53" s="737"/>
      <c r="C53" s="737"/>
      <c r="D53" s="737"/>
      <c r="E53" s="737"/>
      <c r="F53" s="738"/>
      <c r="G53" s="702"/>
      <c r="H53" s="638"/>
      <c r="I53" s="638"/>
      <c r="J53" s="638"/>
      <c r="K53" s="639"/>
      <c r="L53" s="639"/>
      <c r="M53" s="723"/>
      <c r="N53" s="723"/>
      <c r="O53" s="724"/>
      <c r="Q53" s="1">
        <f t="shared" si="2"/>
        <v>0</v>
      </c>
    </row>
    <row r="54" spans="1:17" ht="15.6" x14ac:dyDescent="0.3">
      <c r="Q54" s="57">
        <f>SUM(Q49:Q53)</f>
        <v>0</v>
      </c>
    </row>
  </sheetData>
  <mergeCells count="132">
    <mergeCell ref="K32:L32"/>
    <mergeCell ref="M32:O32"/>
    <mergeCell ref="G38:O38"/>
    <mergeCell ref="A7:F7"/>
    <mergeCell ref="A8:F18"/>
    <mergeCell ref="A24:F34"/>
    <mergeCell ref="A23:F23"/>
    <mergeCell ref="L43:O43"/>
    <mergeCell ref="G44:O44"/>
    <mergeCell ref="L11:O11"/>
    <mergeCell ref="G12:O12"/>
    <mergeCell ref="G13:O14"/>
    <mergeCell ref="G15:H15"/>
    <mergeCell ref="I15:J15"/>
    <mergeCell ref="K15:L15"/>
    <mergeCell ref="M15:O15"/>
    <mergeCell ref="G16:H16"/>
    <mergeCell ref="I16:J16"/>
    <mergeCell ref="K16:L16"/>
    <mergeCell ref="M16:O16"/>
    <mergeCell ref="A38:F50"/>
    <mergeCell ref="M50:O50"/>
    <mergeCell ref="G49:H49"/>
    <mergeCell ref="I49:J49"/>
    <mergeCell ref="I53:J53"/>
    <mergeCell ref="K53:L53"/>
    <mergeCell ref="M53:O53"/>
    <mergeCell ref="A51:F53"/>
    <mergeCell ref="G51:H51"/>
    <mergeCell ref="I51:J51"/>
    <mergeCell ref="K51:L51"/>
    <mergeCell ref="M51:O51"/>
    <mergeCell ref="G52:H52"/>
    <mergeCell ref="I52:J52"/>
    <mergeCell ref="K52:L52"/>
    <mergeCell ref="M52:O52"/>
    <mergeCell ref="G53:H53"/>
    <mergeCell ref="K49:L49"/>
    <mergeCell ref="M49:O49"/>
    <mergeCell ref="G50:H50"/>
    <mergeCell ref="I50:J50"/>
    <mergeCell ref="K50:L50"/>
    <mergeCell ref="G39:I40"/>
    <mergeCell ref="J39:M40"/>
    <mergeCell ref="N39:O40"/>
    <mergeCell ref="G41:I42"/>
    <mergeCell ref="J41:M42"/>
    <mergeCell ref="N41:O42"/>
    <mergeCell ref="G48:H48"/>
    <mergeCell ref="I48:J48"/>
    <mergeCell ref="K48:L48"/>
    <mergeCell ref="M48:O48"/>
    <mergeCell ref="G45:O46"/>
    <mergeCell ref="G47:H47"/>
    <mergeCell ref="I47:J47"/>
    <mergeCell ref="K47:L47"/>
    <mergeCell ref="M47:O47"/>
    <mergeCell ref="A35:F37"/>
    <mergeCell ref="G35:H35"/>
    <mergeCell ref="I35:J35"/>
    <mergeCell ref="K35:L35"/>
    <mergeCell ref="M35:O35"/>
    <mergeCell ref="G36:H36"/>
    <mergeCell ref="I36:J36"/>
    <mergeCell ref="K36:L36"/>
    <mergeCell ref="M36:O36"/>
    <mergeCell ref="G37:H37"/>
    <mergeCell ref="I37:J37"/>
    <mergeCell ref="K37:L37"/>
    <mergeCell ref="M37:O37"/>
    <mergeCell ref="G22:O22"/>
    <mergeCell ref="G33:H33"/>
    <mergeCell ref="I33:J33"/>
    <mergeCell ref="G34:H34"/>
    <mergeCell ref="I34:J34"/>
    <mergeCell ref="K34:L34"/>
    <mergeCell ref="M34:O34"/>
    <mergeCell ref="K33:L33"/>
    <mergeCell ref="M33:O33"/>
    <mergeCell ref="G23:I24"/>
    <mergeCell ref="J23:M24"/>
    <mergeCell ref="N23:O24"/>
    <mergeCell ref="G25:I26"/>
    <mergeCell ref="J25:M26"/>
    <mergeCell ref="N25:O26"/>
    <mergeCell ref="L27:O27"/>
    <mergeCell ref="G28:O28"/>
    <mergeCell ref="G29:O30"/>
    <mergeCell ref="G31:H31"/>
    <mergeCell ref="I31:J31"/>
    <mergeCell ref="K31:L31"/>
    <mergeCell ref="M31:O31"/>
    <mergeCell ref="G32:H32"/>
    <mergeCell ref="I32:J32"/>
    <mergeCell ref="A19:F21"/>
    <mergeCell ref="G19:H19"/>
    <mergeCell ref="I19:J19"/>
    <mergeCell ref="K19:L19"/>
    <mergeCell ref="M19:O19"/>
    <mergeCell ref="G20:H20"/>
    <mergeCell ref="I20:J20"/>
    <mergeCell ref="K20:L20"/>
    <mergeCell ref="M20:O20"/>
    <mergeCell ref="G21:H21"/>
    <mergeCell ref="I21:J21"/>
    <mergeCell ref="K21:L21"/>
    <mergeCell ref="M21:O21"/>
    <mergeCell ref="G6:O6"/>
    <mergeCell ref="G17:H17"/>
    <mergeCell ref="I17:J17"/>
    <mergeCell ref="K17:L17"/>
    <mergeCell ref="M17:O17"/>
    <mergeCell ref="G18:H18"/>
    <mergeCell ref="I18:J18"/>
    <mergeCell ref="K18:L18"/>
    <mergeCell ref="M18:O18"/>
    <mergeCell ref="G7:I8"/>
    <mergeCell ref="J7:M8"/>
    <mergeCell ref="N7:O8"/>
    <mergeCell ref="G9:I10"/>
    <mergeCell ref="J9:M10"/>
    <mergeCell ref="N9:O10"/>
    <mergeCell ref="A1:D3"/>
    <mergeCell ref="E1:M1"/>
    <mergeCell ref="N1:O1"/>
    <mergeCell ref="E2:M3"/>
    <mergeCell ref="N2:O3"/>
    <mergeCell ref="A4:B4"/>
    <mergeCell ref="C4:F5"/>
    <mergeCell ref="I4:O5"/>
    <mergeCell ref="A5:B5"/>
    <mergeCell ref="G4:H5"/>
  </mergeCells>
  <pageMargins left="0.59055118110236227" right="0.19685039370078741" top="0.39370078740157483" bottom="0.39370078740157483" header="0.19685039370078741" footer="0.19685039370078741"/>
  <pageSetup paperSize="9" scale="75" orientation="portrait" r:id="rId1"/>
  <headerFooter alignWithMargins="0">
    <oddFooter>&amp;L&amp;10             str &amp;P z  &amp;N&amp;C&amp;A&amp;R&amp;8 03.10.2012</oddFooter>
  </headerFooter>
  <rowBreaks count="1" manualBreakCount="1">
    <brk id="53" max="14" man="1"/>
  </rowBreaks>
  <drawing r:id="rId2"/>
  <legacyDrawing r:id="rId3"/>
  <controls>
    <mc:AlternateContent xmlns:mc="http://schemas.openxmlformats.org/markup-compatibility/2006">
      <mc:Choice Requires="x14">
        <control shapeId="105474" r:id="rId4" name="CheckBox15">
          <controlPr defaultSize="0" autoFill="0" autoLine="0" r:id="rId5">
            <anchor moveWithCells="1">
              <from>
                <xdr:col>6</xdr:col>
                <xdr:colOff>114300</xdr:colOff>
                <xdr:row>39</xdr:row>
                <xdr:rowOff>38100</xdr:rowOff>
              </from>
              <to>
                <xdr:col>7</xdr:col>
                <xdr:colOff>472440</xdr:colOff>
                <xdr:row>40</xdr:row>
                <xdr:rowOff>0</xdr:rowOff>
              </to>
            </anchor>
          </controlPr>
        </control>
      </mc:Choice>
      <mc:Fallback>
        <control shapeId="105474" r:id="rId4" name="CheckBox15"/>
      </mc:Fallback>
    </mc:AlternateContent>
    <mc:AlternateContent xmlns:mc="http://schemas.openxmlformats.org/markup-compatibility/2006">
      <mc:Choice Requires="x14">
        <control shapeId="105473" r:id="rId6" name="CheckBox14">
          <controlPr defaultSize="0" autoFill="0" autoLine="0" r:id="rId7">
            <anchor moveWithCells="1">
              <from>
                <xdr:col>6</xdr:col>
                <xdr:colOff>53340</xdr:colOff>
                <xdr:row>40</xdr:row>
                <xdr:rowOff>152400</xdr:rowOff>
              </from>
              <to>
                <xdr:col>8</xdr:col>
                <xdr:colOff>495300</xdr:colOff>
                <xdr:row>41</xdr:row>
                <xdr:rowOff>114300</xdr:rowOff>
              </to>
            </anchor>
          </controlPr>
        </control>
      </mc:Choice>
      <mc:Fallback>
        <control shapeId="105473" r:id="rId6" name="CheckBox14"/>
      </mc:Fallback>
    </mc:AlternateContent>
    <mc:AlternateContent xmlns:mc="http://schemas.openxmlformats.org/markup-compatibility/2006">
      <mc:Choice Requires="x14">
        <control shapeId="105472" r:id="rId8" name="CheckBox13">
          <controlPr defaultSize="0" autoFill="0" autoLine="0" r:id="rId9">
            <anchor moveWithCells="1">
              <from>
                <xdr:col>6</xdr:col>
                <xdr:colOff>137160</xdr:colOff>
                <xdr:row>38</xdr:row>
                <xdr:rowOff>22860</xdr:rowOff>
              </from>
              <to>
                <xdr:col>7</xdr:col>
                <xdr:colOff>464820</xdr:colOff>
                <xdr:row>39</xdr:row>
                <xdr:rowOff>53340</xdr:rowOff>
              </to>
            </anchor>
          </controlPr>
        </control>
      </mc:Choice>
      <mc:Fallback>
        <control shapeId="105472" r:id="rId8" name="CheckBox13"/>
      </mc:Fallback>
    </mc:AlternateContent>
    <mc:AlternateContent xmlns:mc="http://schemas.openxmlformats.org/markup-compatibility/2006">
      <mc:Choice Requires="x14">
        <control shapeId="86015" r:id="rId10" name="CheckBox12">
          <controlPr defaultSize="0" autoFill="0" autoLine="0" r:id="rId11">
            <anchor moveWithCells="1">
              <from>
                <xdr:col>6</xdr:col>
                <xdr:colOff>45720</xdr:colOff>
                <xdr:row>42</xdr:row>
                <xdr:rowOff>38100</xdr:rowOff>
              </from>
              <to>
                <xdr:col>11</xdr:col>
                <xdr:colOff>190500</xdr:colOff>
                <xdr:row>43</xdr:row>
                <xdr:rowOff>38100</xdr:rowOff>
              </to>
            </anchor>
          </controlPr>
        </control>
      </mc:Choice>
      <mc:Fallback>
        <control shapeId="86015" r:id="rId10" name="CheckBox12"/>
      </mc:Fallback>
    </mc:AlternateContent>
    <mc:AlternateContent xmlns:mc="http://schemas.openxmlformats.org/markup-compatibility/2006">
      <mc:Choice Requires="x14">
        <control shapeId="86012" r:id="rId12" name="CheckBox10">
          <controlPr defaultSize="0" autoFill="0" autoLine="0" r:id="rId13">
            <anchor moveWithCells="1">
              <from>
                <xdr:col>6</xdr:col>
                <xdr:colOff>114300</xdr:colOff>
                <xdr:row>23</xdr:row>
                <xdr:rowOff>38100</xdr:rowOff>
              </from>
              <to>
                <xdr:col>7</xdr:col>
                <xdr:colOff>472440</xdr:colOff>
                <xdr:row>24</xdr:row>
                <xdr:rowOff>0</xdr:rowOff>
              </to>
            </anchor>
          </controlPr>
        </control>
      </mc:Choice>
      <mc:Fallback>
        <control shapeId="86012" r:id="rId12" name="CheckBox10"/>
      </mc:Fallback>
    </mc:AlternateContent>
    <mc:AlternateContent xmlns:mc="http://schemas.openxmlformats.org/markup-compatibility/2006">
      <mc:Choice Requires="x14">
        <control shapeId="86011" r:id="rId14" name="CheckBox9">
          <controlPr defaultSize="0" autoFill="0" autoLine="0" r:id="rId15">
            <anchor moveWithCells="1">
              <from>
                <xdr:col>6</xdr:col>
                <xdr:colOff>53340</xdr:colOff>
                <xdr:row>24</xdr:row>
                <xdr:rowOff>152400</xdr:rowOff>
              </from>
              <to>
                <xdr:col>8</xdr:col>
                <xdr:colOff>495300</xdr:colOff>
                <xdr:row>25</xdr:row>
                <xdr:rowOff>114300</xdr:rowOff>
              </to>
            </anchor>
          </controlPr>
        </control>
      </mc:Choice>
      <mc:Fallback>
        <control shapeId="86011" r:id="rId14" name="CheckBox9"/>
      </mc:Fallback>
    </mc:AlternateContent>
    <mc:AlternateContent xmlns:mc="http://schemas.openxmlformats.org/markup-compatibility/2006">
      <mc:Choice Requires="x14">
        <control shapeId="86010" r:id="rId16" name="CheckBox8">
          <controlPr defaultSize="0" autoFill="0" autoLine="0" r:id="rId17">
            <anchor moveWithCells="1">
              <from>
                <xdr:col>6</xdr:col>
                <xdr:colOff>137160</xdr:colOff>
                <xdr:row>22</xdr:row>
                <xdr:rowOff>22860</xdr:rowOff>
              </from>
              <to>
                <xdr:col>7</xdr:col>
                <xdr:colOff>464820</xdr:colOff>
                <xdr:row>23</xdr:row>
                <xdr:rowOff>53340</xdr:rowOff>
              </to>
            </anchor>
          </controlPr>
        </control>
      </mc:Choice>
      <mc:Fallback>
        <control shapeId="86010" r:id="rId16" name="CheckBox8"/>
      </mc:Fallback>
    </mc:AlternateContent>
    <mc:AlternateContent xmlns:mc="http://schemas.openxmlformats.org/markup-compatibility/2006">
      <mc:Choice Requires="x14">
        <control shapeId="86009" r:id="rId18" name="CheckBox7">
          <controlPr defaultSize="0" autoFill="0" autoLine="0" r:id="rId19">
            <anchor moveWithCells="1">
              <from>
                <xdr:col>6</xdr:col>
                <xdr:colOff>45720</xdr:colOff>
                <xdr:row>26</xdr:row>
                <xdr:rowOff>38100</xdr:rowOff>
              </from>
              <to>
                <xdr:col>11</xdr:col>
                <xdr:colOff>190500</xdr:colOff>
                <xdr:row>27</xdr:row>
                <xdr:rowOff>38100</xdr:rowOff>
              </to>
            </anchor>
          </controlPr>
        </control>
      </mc:Choice>
      <mc:Fallback>
        <control shapeId="86009" r:id="rId18" name="CheckBox7"/>
      </mc:Fallback>
    </mc:AlternateContent>
    <mc:AlternateContent xmlns:mc="http://schemas.openxmlformats.org/markup-compatibility/2006">
      <mc:Choice Requires="x14">
        <control shapeId="86008" r:id="rId20" name="CheckBox6">
          <controlPr defaultSize="0" autoFill="0" autoLine="0" r:id="rId21">
            <anchor moveWithCells="1">
              <from>
                <xdr:col>6</xdr:col>
                <xdr:colOff>114300</xdr:colOff>
                <xdr:row>7</xdr:row>
                <xdr:rowOff>38100</xdr:rowOff>
              </from>
              <to>
                <xdr:col>7</xdr:col>
                <xdr:colOff>472440</xdr:colOff>
                <xdr:row>8</xdr:row>
                <xdr:rowOff>0</xdr:rowOff>
              </to>
            </anchor>
          </controlPr>
        </control>
      </mc:Choice>
      <mc:Fallback>
        <control shapeId="86008" r:id="rId20" name="CheckBox6"/>
      </mc:Fallback>
    </mc:AlternateContent>
    <mc:AlternateContent xmlns:mc="http://schemas.openxmlformats.org/markup-compatibility/2006">
      <mc:Choice Requires="x14">
        <control shapeId="86004" r:id="rId22" name="CheckBox5">
          <controlPr defaultSize="0" autoFill="0" autoLine="0" r:id="rId23">
            <anchor moveWithCells="1">
              <from>
                <xdr:col>6</xdr:col>
                <xdr:colOff>53340</xdr:colOff>
                <xdr:row>8</xdr:row>
                <xdr:rowOff>152400</xdr:rowOff>
              </from>
              <to>
                <xdr:col>8</xdr:col>
                <xdr:colOff>495300</xdr:colOff>
                <xdr:row>9</xdr:row>
                <xdr:rowOff>114300</xdr:rowOff>
              </to>
            </anchor>
          </controlPr>
        </control>
      </mc:Choice>
      <mc:Fallback>
        <control shapeId="86004" r:id="rId22" name="CheckBox5"/>
      </mc:Fallback>
    </mc:AlternateContent>
    <mc:AlternateContent xmlns:mc="http://schemas.openxmlformats.org/markup-compatibility/2006">
      <mc:Choice Requires="x14">
        <control shapeId="86003" r:id="rId24" name="CheckBox4">
          <controlPr defaultSize="0" autoFill="0" autoLine="0" r:id="rId25">
            <anchor moveWithCells="1">
              <from>
                <xdr:col>6</xdr:col>
                <xdr:colOff>137160</xdr:colOff>
                <xdr:row>6</xdr:row>
                <xdr:rowOff>22860</xdr:rowOff>
              </from>
              <to>
                <xdr:col>7</xdr:col>
                <xdr:colOff>464820</xdr:colOff>
                <xdr:row>7</xdr:row>
                <xdr:rowOff>53340</xdr:rowOff>
              </to>
            </anchor>
          </controlPr>
        </control>
      </mc:Choice>
      <mc:Fallback>
        <control shapeId="86003" r:id="rId24" name="CheckBox4"/>
      </mc:Fallback>
    </mc:AlternateContent>
    <mc:AlternateContent xmlns:mc="http://schemas.openxmlformats.org/markup-compatibility/2006">
      <mc:Choice Requires="x14">
        <control shapeId="86002" r:id="rId26" name="CheckBox3">
          <controlPr defaultSize="0" autoFill="0" autoLine="0" r:id="rId27">
            <anchor moveWithCells="1">
              <from>
                <xdr:col>6</xdr:col>
                <xdr:colOff>45720</xdr:colOff>
                <xdr:row>10</xdr:row>
                <xdr:rowOff>38100</xdr:rowOff>
              </from>
              <to>
                <xdr:col>11</xdr:col>
                <xdr:colOff>190500</xdr:colOff>
                <xdr:row>11</xdr:row>
                <xdr:rowOff>38100</xdr:rowOff>
              </to>
            </anchor>
          </controlPr>
        </control>
      </mc:Choice>
      <mc:Fallback>
        <control shapeId="86002" r:id="rId26" name="CheckBox3"/>
      </mc:Fallback>
    </mc:AlternateContent>
    <mc:AlternateContent xmlns:mc="http://schemas.openxmlformats.org/markup-compatibility/2006">
      <mc:Choice Requires="x14">
        <control shapeId="85005" r:id="rId28" name="CheckBox1">
          <controlPr defaultSize="0" autoFill="0" autoLine="0" r:id="rId29">
            <anchor moveWithCells="1">
              <from>
                <xdr:col>0</xdr:col>
                <xdr:colOff>53340</xdr:colOff>
                <xdr:row>5</xdr:row>
                <xdr:rowOff>53340</xdr:rowOff>
              </from>
              <to>
                <xdr:col>1</xdr:col>
                <xdr:colOff>281940</xdr:colOff>
                <xdr:row>6</xdr:row>
                <xdr:rowOff>15240</xdr:rowOff>
              </to>
            </anchor>
          </controlPr>
        </control>
      </mc:Choice>
      <mc:Fallback>
        <control shapeId="85005" r:id="rId28" name="CheckBox1"/>
      </mc:Fallback>
    </mc:AlternateContent>
    <mc:AlternateContent xmlns:mc="http://schemas.openxmlformats.org/markup-compatibility/2006">
      <mc:Choice Requires="x14">
        <control shapeId="85017" r:id="rId30" name="CheckBox2">
          <controlPr defaultSize="0" autoFill="0" autoLine="0" r:id="rId31">
            <anchor moveWithCells="1">
              <from>
                <xdr:col>0</xdr:col>
                <xdr:colOff>0</xdr:colOff>
                <xdr:row>21</xdr:row>
                <xdr:rowOff>38100</xdr:rowOff>
              </from>
              <to>
                <xdr:col>1</xdr:col>
                <xdr:colOff>167640</xdr:colOff>
                <xdr:row>22</xdr:row>
                <xdr:rowOff>0</xdr:rowOff>
              </to>
            </anchor>
          </controlPr>
        </control>
      </mc:Choice>
      <mc:Fallback>
        <control shapeId="85017" r:id="rId30" name="CheckBox2"/>
      </mc:Fallback>
    </mc:AlternateContent>
    <mc:AlternateContent xmlns:mc="http://schemas.openxmlformats.org/markup-compatibility/2006">
      <mc:Choice Requires="x14">
        <control shapeId="85999" r:id="rId32" name="CheckBox11">
          <controlPr defaultSize="0" autoFill="0" autoLine="0" autoPict="0" r:id="rId33">
            <anchor moveWithCells="1">
              <from>
                <xdr:col>0</xdr:col>
                <xdr:colOff>45720</xdr:colOff>
                <xdr:row>37</xdr:row>
                <xdr:rowOff>30480</xdr:rowOff>
              </from>
              <to>
                <xdr:col>5</xdr:col>
                <xdr:colOff>449580</xdr:colOff>
                <xdr:row>38</xdr:row>
                <xdr:rowOff>99060</xdr:rowOff>
              </to>
            </anchor>
          </controlPr>
        </control>
      </mc:Choice>
      <mc:Fallback>
        <control shapeId="85999" r:id="rId32" name="CheckBox1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Data!$C$20:$C$23</xm:f>
          </x14:formula1>
          <xm:sqref>J9:M10 J25:M26 J41:M42</xm:sqref>
        </x14:dataValidation>
        <x14:dataValidation type="list" allowBlank="1" showInputMessage="1" showErrorMessage="1">
          <x14:formula1>
            <xm:f>Data!$C$26:$C$40</xm:f>
          </x14:formula1>
          <xm:sqref>J7:M8 J23:M24 J39:M40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28">
    <tabColor indexed="44"/>
    <pageSetUpPr fitToPage="1"/>
  </sheetPr>
  <dimension ref="A1:Q54"/>
  <sheetViews>
    <sheetView view="pageBreakPreview" zoomScaleNormal="70" zoomScaleSheetLayoutView="100" workbookViewId="0">
      <selection activeCell="S12" sqref="S12"/>
    </sheetView>
  </sheetViews>
  <sheetFormatPr defaultColWidth="6.81640625" defaultRowHeight="15" x14ac:dyDescent="0.25"/>
  <cols>
    <col min="1" max="3" width="6.81640625" style="2" customWidth="1"/>
    <col min="4" max="4" width="6.81640625" style="3" customWidth="1"/>
    <col min="5" max="5" width="6.81640625" style="2" customWidth="1"/>
    <col min="6" max="6" width="6.81640625" style="3" customWidth="1"/>
    <col min="7" max="11" width="6.81640625" style="2" customWidth="1"/>
    <col min="12" max="12" width="6.81640625" style="3" customWidth="1"/>
    <col min="13" max="14" width="6.81640625" style="2" customWidth="1"/>
    <col min="15" max="15" width="6.81640625" style="3" customWidth="1"/>
    <col min="16" max="16384" width="6.81640625" style="1"/>
  </cols>
  <sheetData>
    <row r="1" spans="1:15" ht="20.100000000000001" customHeight="1" x14ac:dyDescent="0.3">
      <c r="A1" s="322"/>
      <c r="B1" s="469"/>
      <c r="C1" s="469"/>
      <c r="D1" s="469"/>
      <c r="E1" s="678" t="s">
        <v>741</v>
      </c>
      <c r="F1" s="679"/>
      <c r="G1" s="679"/>
      <c r="H1" s="679"/>
      <c r="I1" s="679"/>
      <c r="J1" s="679"/>
      <c r="K1" s="679"/>
      <c r="L1" s="679"/>
      <c r="M1" s="680"/>
      <c r="N1" s="310" t="s">
        <v>140</v>
      </c>
      <c r="O1" s="311"/>
    </row>
    <row r="2" spans="1:15" ht="20.100000000000001" customHeight="1" x14ac:dyDescent="0.25">
      <c r="A2" s="470"/>
      <c r="B2" s="471"/>
      <c r="C2" s="471"/>
      <c r="D2" s="471"/>
      <c r="E2" s="728" t="s">
        <v>55</v>
      </c>
      <c r="F2" s="728"/>
      <c r="G2" s="728"/>
      <c r="H2" s="728"/>
      <c r="I2" s="728"/>
      <c r="J2" s="728"/>
      <c r="K2" s="728"/>
      <c r="L2" s="728"/>
      <c r="M2" s="729"/>
      <c r="N2" s="681">
        <v>44197</v>
      </c>
      <c r="O2" s="682"/>
    </row>
    <row r="3" spans="1:15" ht="20.100000000000001" customHeight="1" thickBot="1" x14ac:dyDescent="0.3">
      <c r="A3" s="470"/>
      <c r="B3" s="471"/>
      <c r="C3" s="471"/>
      <c r="D3" s="471"/>
      <c r="E3" s="728"/>
      <c r="F3" s="728"/>
      <c r="G3" s="728"/>
      <c r="H3" s="728"/>
      <c r="I3" s="730"/>
      <c r="J3" s="730"/>
      <c r="K3" s="730"/>
      <c r="L3" s="730"/>
      <c r="M3" s="731"/>
      <c r="N3" s="683"/>
      <c r="O3" s="684"/>
    </row>
    <row r="4" spans="1:15" ht="20.100000000000001" customHeight="1" x14ac:dyDescent="0.25">
      <c r="A4" s="474" t="s">
        <v>7</v>
      </c>
      <c r="B4" s="388"/>
      <c r="C4" s="685"/>
      <c r="D4" s="686"/>
      <c r="E4" s="686"/>
      <c r="F4" s="686"/>
      <c r="G4" s="689" t="s">
        <v>35</v>
      </c>
      <c r="H4" s="690"/>
      <c r="I4" s="693"/>
      <c r="J4" s="392"/>
      <c r="K4" s="694"/>
      <c r="L4" s="694"/>
      <c r="M4" s="694"/>
      <c r="N4" s="694"/>
      <c r="O4" s="695"/>
    </row>
    <row r="5" spans="1:15" ht="20.100000000000001" customHeight="1" thickBot="1" x14ac:dyDescent="0.3">
      <c r="A5" s="476" t="s">
        <v>34</v>
      </c>
      <c r="B5" s="601"/>
      <c r="C5" s="687"/>
      <c r="D5" s="688"/>
      <c r="E5" s="688"/>
      <c r="F5" s="688"/>
      <c r="G5" s="691"/>
      <c r="H5" s="692"/>
      <c r="I5" s="395"/>
      <c r="J5" s="395"/>
      <c r="K5" s="696"/>
      <c r="L5" s="696"/>
      <c r="M5" s="696"/>
      <c r="N5" s="696"/>
      <c r="O5" s="697"/>
    </row>
    <row r="6" spans="1:15" ht="20.100000000000001" customHeight="1" x14ac:dyDescent="0.3">
      <c r="A6" s="32"/>
      <c r="B6" s="39"/>
      <c r="C6" s="39"/>
      <c r="D6" s="39"/>
      <c r="E6" s="39"/>
      <c r="F6" s="40"/>
      <c r="G6" s="749" t="s">
        <v>145</v>
      </c>
      <c r="H6" s="750"/>
      <c r="I6" s="750"/>
      <c r="J6" s="750"/>
      <c r="K6" s="750"/>
      <c r="L6" s="750"/>
      <c r="M6" s="750"/>
      <c r="N6" s="751"/>
      <c r="O6" s="752"/>
    </row>
    <row r="7" spans="1:15" ht="20.100000000000001" customHeight="1" x14ac:dyDescent="0.25">
      <c r="A7" s="740" t="s">
        <v>158</v>
      </c>
      <c r="B7" s="741"/>
      <c r="C7" s="741"/>
      <c r="D7" s="741"/>
      <c r="E7" s="741"/>
      <c r="F7" s="742"/>
      <c r="G7" s="753"/>
      <c r="H7" s="754"/>
      <c r="I7" s="754"/>
      <c r="J7" s="517" t="s">
        <v>123</v>
      </c>
      <c r="K7" s="517"/>
      <c r="L7" s="517"/>
      <c r="M7" s="517"/>
      <c r="N7" s="757"/>
      <c r="O7" s="758"/>
    </row>
    <row r="8" spans="1:15" ht="20.100000000000001" customHeight="1" x14ac:dyDescent="0.25">
      <c r="A8" s="717" t="s">
        <v>73</v>
      </c>
      <c r="B8" s="718"/>
      <c r="C8" s="718"/>
      <c r="D8" s="718"/>
      <c r="E8" s="718"/>
      <c r="F8" s="743"/>
      <c r="G8" s="755"/>
      <c r="H8" s="756"/>
      <c r="I8" s="756"/>
      <c r="J8" s="519"/>
      <c r="K8" s="519"/>
      <c r="L8" s="519"/>
      <c r="M8" s="519"/>
      <c r="N8" s="759"/>
      <c r="O8" s="760"/>
    </row>
    <row r="9" spans="1:15" ht="20.100000000000001" customHeight="1" x14ac:dyDescent="0.25">
      <c r="A9" s="717"/>
      <c r="B9" s="718"/>
      <c r="C9" s="718"/>
      <c r="D9" s="718"/>
      <c r="E9" s="718"/>
      <c r="F9" s="743"/>
      <c r="G9" s="753"/>
      <c r="H9" s="754"/>
      <c r="I9" s="754"/>
      <c r="J9" s="517" t="s">
        <v>123</v>
      </c>
      <c r="K9" s="517"/>
      <c r="L9" s="517"/>
      <c r="M9" s="517"/>
      <c r="N9" s="757"/>
      <c r="O9" s="758"/>
    </row>
    <row r="10" spans="1:15" ht="20.100000000000001" customHeight="1" x14ac:dyDescent="0.25">
      <c r="A10" s="717"/>
      <c r="B10" s="718"/>
      <c r="C10" s="718"/>
      <c r="D10" s="718"/>
      <c r="E10" s="718"/>
      <c r="F10" s="743"/>
      <c r="G10" s="755"/>
      <c r="H10" s="756"/>
      <c r="I10" s="756"/>
      <c r="J10" s="519"/>
      <c r="K10" s="519"/>
      <c r="L10" s="519"/>
      <c r="M10" s="519"/>
      <c r="N10" s="759"/>
      <c r="O10" s="760"/>
    </row>
    <row r="11" spans="1:15" ht="20.100000000000001" customHeight="1" x14ac:dyDescent="0.25">
      <c r="A11" s="717"/>
      <c r="B11" s="718"/>
      <c r="C11" s="718"/>
      <c r="D11" s="718"/>
      <c r="E11" s="718"/>
      <c r="F11" s="743"/>
      <c r="G11" s="20"/>
      <c r="H11" s="58"/>
      <c r="I11" s="58"/>
      <c r="J11" s="58"/>
      <c r="K11" s="58"/>
      <c r="L11" s="757"/>
      <c r="M11" s="757"/>
      <c r="N11" s="757"/>
      <c r="O11" s="758"/>
    </row>
    <row r="12" spans="1:15" ht="20.100000000000001" customHeight="1" x14ac:dyDescent="0.25">
      <c r="A12" s="717"/>
      <c r="B12" s="718"/>
      <c r="C12" s="718"/>
      <c r="D12" s="718"/>
      <c r="E12" s="718"/>
      <c r="F12" s="743"/>
      <c r="G12" s="771" t="s">
        <v>142</v>
      </c>
      <c r="H12" s="772"/>
      <c r="I12" s="772"/>
      <c r="J12" s="772"/>
      <c r="K12" s="772"/>
      <c r="L12" s="772"/>
      <c r="M12" s="772"/>
      <c r="N12" s="772"/>
      <c r="O12" s="773"/>
    </row>
    <row r="13" spans="1:15" ht="20.100000000000001" customHeight="1" x14ac:dyDescent="0.25">
      <c r="A13" s="717"/>
      <c r="B13" s="718"/>
      <c r="C13" s="718"/>
      <c r="D13" s="718"/>
      <c r="E13" s="718"/>
      <c r="F13" s="743"/>
      <c r="G13" s="654" t="s">
        <v>125</v>
      </c>
      <c r="H13" s="655"/>
      <c r="I13" s="655"/>
      <c r="J13" s="655"/>
      <c r="K13" s="655"/>
      <c r="L13" s="655"/>
      <c r="M13" s="655"/>
      <c r="N13" s="655"/>
      <c r="O13" s="656"/>
    </row>
    <row r="14" spans="1:15" ht="20.100000000000001" customHeight="1" thickBot="1" x14ac:dyDescent="0.3">
      <c r="A14" s="717"/>
      <c r="B14" s="718"/>
      <c r="C14" s="718"/>
      <c r="D14" s="718"/>
      <c r="E14" s="718"/>
      <c r="F14" s="743"/>
      <c r="G14" s="654"/>
      <c r="H14" s="655"/>
      <c r="I14" s="655"/>
      <c r="J14" s="655"/>
      <c r="K14" s="655"/>
      <c r="L14" s="655"/>
      <c r="M14" s="655"/>
      <c r="N14" s="655"/>
      <c r="O14" s="656"/>
    </row>
    <row r="15" spans="1:15" ht="20.100000000000001" customHeight="1" x14ac:dyDescent="0.25">
      <c r="A15" s="717"/>
      <c r="B15" s="718"/>
      <c r="C15" s="718"/>
      <c r="D15" s="718"/>
      <c r="E15" s="718"/>
      <c r="F15" s="743"/>
      <c r="G15" s="779" t="s">
        <v>37</v>
      </c>
      <c r="H15" s="780"/>
      <c r="I15" s="780" t="s">
        <v>31</v>
      </c>
      <c r="J15" s="780"/>
      <c r="K15" s="780" t="s">
        <v>149</v>
      </c>
      <c r="L15" s="781"/>
      <c r="M15" s="660" t="s">
        <v>26</v>
      </c>
      <c r="N15" s="661"/>
      <c r="O15" s="662"/>
    </row>
    <row r="16" spans="1:15" ht="20.100000000000001" customHeight="1" thickBot="1" x14ac:dyDescent="0.3">
      <c r="A16" s="717"/>
      <c r="B16" s="718"/>
      <c r="C16" s="718"/>
      <c r="D16" s="718"/>
      <c r="E16" s="718"/>
      <c r="F16" s="743"/>
      <c r="G16" s="782" t="s">
        <v>148</v>
      </c>
      <c r="H16" s="783"/>
      <c r="I16" s="783" t="s">
        <v>130</v>
      </c>
      <c r="J16" s="783"/>
      <c r="K16" s="665" t="s">
        <v>131</v>
      </c>
      <c r="L16" s="666"/>
      <c r="M16" s="667" t="s">
        <v>135</v>
      </c>
      <c r="N16" s="667"/>
      <c r="O16" s="668"/>
    </row>
    <row r="17" spans="1:17" ht="20.100000000000001" customHeight="1" x14ac:dyDescent="0.25">
      <c r="A17" s="717"/>
      <c r="B17" s="718"/>
      <c r="C17" s="718"/>
      <c r="D17" s="718"/>
      <c r="E17" s="718"/>
      <c r="F17" s="743"/>
      <c r="G17" s="774"/>
      <c r="H17" s="775"/>
      <c r="I17" s="775"/>
      <c r="J17" s="775"/>
      <c r="K17" s="776"/>
      <c r="L17" s="776"/>
      <c r="M17" s="777"/>
      <c r="N17" s="777"/>
      <c r="O17" s="778"/>
      <c r="Q17" s="1">
        <f>G17*I17/1000</f>
        <v>0</v>
      </c>
    </row>
    <row r="18" spans="1:17" ht="20.100000000000001" customHeight="1" x14ac:dyDescent="0.25">
      <c r="A18" s="717"/>
      <c r="B18" s="718"/>
      <c r="C18" s="718"/>
      <c r="D18" s="718"/>
      <c r="E18" s="718"/>
      <c r="F18" s="743"/>
      <c r="G18" s="765"/>
      <c r="H18" s="766"/>
      <c r="I18" s="766"/>
      <c r="J18" s="766"/>
      <c r="K18" s="767"/>
      <c r="L18" s="767"/>
      <c r="M18" s="768"/>
      <c r="N18" s="768"/>
      <c r="O18" s="769"/>
      <c r="Q18" s="1">
        <f t="shared" ref="Q18:Q21" si="0">G18*I18/1000</f>
        <v>0</v>
      </c>
    </row>
    <row r="19" spans="1:17" ht="20.100000000000001" customHeight="1" x14ac:dyDescent="0.25">
      <c r="A19" s="732" t="s">
        <v>670</v>
      </c>
      <c r="B19" s="733"/>
      <c r="C19" s="733"/>
      <c r="D19" s="733"/>
      <c r="E19" s="733"/>
      <c r="F19" s="734"/>
      <c r="G19" s="765"/>
      <c r="H19" s="766"/>
      <c r="I19" s="766"/>
      <c r="J19" s="766"/>
      <c r="K19" s="767"/>
      <c r="L19" s="767"/>
      <c r="M19" s="768"/>
      <c r="N19" s="768"/>
      <c r="O19" s="769"/>
      <c r="Q19" s="1">
        <f t="shared" si="0"/>
        <v>0</v>
      </c>
    </row>
    <row r="20" spans="1:17" ht="20.100000000000001" customHeight="1" x14ac:dyDescent="0.25">
      <c r="A20" s="735"/>
      <c r="B20" s="733"/>
      <c r="C20" s="733"/>
      <c r="D20" s="733"/>
      <c r="E20" s="733"/>
      <c r="F20" s="734"/>
      <c r="G20" s="765"/>
      <c r="H20" s="766"/>
      <c r="I20" s="766"/>
      <c r="J20" s="766"/>
      <c r="K20" s="767"/>
      <c r="L20" s="767"/>
      <c r="M20" s="768"/>
      <c r="N20" s="768"/>
      <c r="O20" s="769"/>
      <c r="Q20" s="1">
        <f t="shared" si="0"/>
        <v>0</v>
      </c>
    </row>
    <row r="21" spans="1:17" ht="20.100000000000001" customHeight="1" thickBot="1" x14ac:dyDescent="0.3">
      <c r="A21" s="736"/>
      <c r="B21" s="737"/>
      <c r="C21" s="737"/>
      <c r="D21" s="737"/>
      <c r="E21" s="737"/>
      <c r="F21" s="738"/>
      <c r="G21" s="765"/>
      <c r="H21" s="766"/>
      <c r="I21" s="766"/>
      <c r="J21" s="766"/>
      <c r="K21" s="767"/>
      <c r="L21" s="767"/>
      <c r="M21" s="768"/>
      <c r="N21" s="768"/>
      <c r="O21" s="769"/>
      <c r="Q21" s="1">
        <f t="shared" si="0"/>
        <v>0</v>
      </c>
    </row>
    <row r="22" spans="1:17" ht="20.100000000000001" customHeight="1" x14ac:dyDescent="0.3">
      <c r="A22" s="32"/>
      <c r="B22" s="39"/>
      <c r="C22" s="39"/>
      <c r="D22" s="39"/>
      <c r="E22" s="39"/>
      <c r="F22" s="40"/>
      <c r="G22" s="749" t="s">
        <v>145</v>
      </c>
      <c r="H22" s="750"/>
      <c r="I22" s="750"/>
      <c r="J22" s="750"/>
      <c r="K22" s="750"/>
      <c r="L22" s="750"/>
      <c r="M22" s="750"/>
      <c r="N22" s="751"/>
      <c r="O22" s="752"/>
      <c r="Q22" s="57">
        <f>SUM(Q17:Q21)</f>
        <v>0</v>
      </c>
    </row>
    <row r="23" spans="1:17" ht="20.100000000000001" customHeight="1" x14ac:dyDescent="0.25">
      <c r="A23" s="740"/>
      <c r="B23" s="741"/>
      <c r="C23" s="741"/>
      <c r="D23" s="741"/>
      <c r="E23" s="741"/>
      <c r="F23" s="742"/>
      <c r="G23" s="753"/>
      <c r="H23" s="754"/>
      <c r="I23" s="754"/>
      <c r="J23" s="517" t="s">
        <v>123</v>
      </c>
      <c r="K23" s="517"/>
      <c r="L23" s="517"/>
      <c r="M23" s="517"/>
      <c r="N23" s="757"/>
      <c r="O23" s="758"/>
    </row>
    <row r="24" spans="1:17" ht="20.100000000000001" customHeight="1" x14ac:dyDescent="0.25">
      <c r="A24" s="717" t="s">
        <v>73</v>
      </c>
      <c r="B24" s="718"/>
      <c r="C24" s="718"/>
      <c r="D24" s="718"/>
      <c r="E24" s="718"/>
      <c r="F24" s="743"/>
      <c r="G24" s="755"/>
      <c r="H24" s="756"/>
      <c r="I24" s="756"/>
      <c r="J24" s="519"/>
      <c r="K24" s="519"/>
      <c r="L24" s="519"/>
      <c r="M24" s="519"/>
      <c r="N24" s="759"/>
      <c r="O24" s="760"/>
    </row>
    <row r="25" spans="1:17" ht="20.100000000000001" customHeight="1" x14ac:dyDescent="0.25">
      <c r="A25" s="717"/>
      <c r="B25" s="718"/>
      <c r="C25" s="718"/>
      <c r="D25" s="718"/>
      <c r="E25" s="718"/>
      <c r="F25" s="743"/>
      <c r="G25" s="753"/>
      <c r="H25" s="754"/>
      <c r="I25" s="754"/>
      <c r="J25" s="517" t="s">
        <v>123</v>
      </c>
      <c r="K25" s="517"/>
      <c r="L25" s="517"/>
      <c r="M25" s="517"/>
      <c r="N25" s="757"/>
      <c r="O25" s="758"/>
    </row>
    <row r="26" spans="1:17" ht="20.100000000000001" customHeight="1" x14ac:dyDescent="0.25">
      <c r="A26" s="717"/>
      <c r="B26" s="718"/>
      <c r="C26" s="718"/>
      <c r="D26" s="718"/>
      <c r="E26" s="718"/>
      <c r="F26" s="743"/>
      <c r="G26" s="755"/>
      <c r="H26" s="756"/>
      <c r="I26" s="756"/>
      <c r="J26" s="519"/>
      <c r="K26" s="519"/>
      <c r="L26" s="519"/>
      <c r="M26" s="519"/>
      <c r="N26" s="759"/>
      <c r="O26" s="760"/>
    </row>
    <row r="27" spans="1:17" ht="20.100000000000001" customHeight="1" x14ac:dyDescent="0.25">
      <c r="A27" s="717"/>
      <c r="B27" s="718"/>
      <c r="C27" s="718"/>
      <c r="D27" s="718"/>
      <c r="E27" s="718"/>
      <c r="F27" s="743"/>
      <c r="G27" s="20"/>
      <c r="H27" s="58"/>
      <c r="I27" s="58"/>
      <c r="J27" s="58"/>
      <c r="K27" s="58"/>
      <c r="L27" s="757"/>
      <c r="M27" s="757"/>
      <c r="N27" s="757"/>
      <c r="O27" s="758"/>
    </row>
    <row r="28" spans="1:17" ht="20.100000000000001" customHeight="1" x14ac:dyDescent="0.25">
      <c r="A28" s="717"/>
      <c r="B28" s="718"/>
      <c r="C28" s="718"/>
      <c r="D28" s="718"/>
      <c r="E28" s="718"/>
      <c r="F28" s="743"/>
      <c r="G28" s="771" t="s">
        <v>142</v>
      </c>
      <c r="H28" s="772"/>
      <c r="I28" s="772"/>
      <c r="J28" s="772"/>
      <c r="K28" s="772"/>
      <c r="L28" s="772"/>
      <c r="M28" s="772"/>
      <c r="N28" s="772"/>
      <c r="O28" s="773"/>
    </row>
    <row r="29" spans="1:17" ht="20.100000000000001" customHeight="1" x14ac:dyDescent="0.25">
      <c r="A29" s="717"/>
      <c r="B29" s="718"/>
      <c r="C29" s="718"/>
      <c r="D29" s="718"/>
      <c r="E29" s="718"/>
      <c r="F29" s="743"/>
      <c r="G29" s="654" t="s">
        <v>125</v>
      </c>
      <c r="H29" s="655"/>
      <c r="I29" s="655"/>
      <c r="J29" s="655"/>
      <c r="K29" s="655"/>
      <c r="L29" s="655"/>
      <c r="M29" s="655"/>
      <c r="N29" s="655"/>
      <c r="O29" s="656"/>
    </row>
    <row r="30" spans="1:17" ht="20.100000000000001" customHeight="1" thickBot="1" x14ac:dyDescent="0.3">
      <c r="A30" s="717"/>
      <c r="B30" s="718"/>
      <c r="C30" s="718"/>
      <c r="D30" s="718"/>
      <c r="E30" s="718"/>
      <c r="F30" s="743"/>
      <c r="G30" s="654"/>
      <c r="H30" s="655"/>
      <c r="I30" s="655"/>
      <c r="J30" s="655"/>
      <c r="K30" s="655"/>
      <c r="L30" s="655"/>
      <c r="M30" s="655"/>
      <c r="N30" s="655"/>
      <c r="O30" s="656"/>
    </row>
    <row r="31" spans="1:17" ht="20.100000000000001" customHeight="1" x14ac:dyDescent="0.25">
      <c r="A31" s="717"/>
      <c r="B31" s="718"/>
      <c r="C31" s="718"/>
      <c r="D31" s="718"/>
      <c r="E31" s="718"/>
      <c r="F31" s="743"/>
      <c r="G31" s="779" t="s">
        <v>37</v>
      </c>
      <c r="H31" s="780"/>
      <c r="I31" s="780" t="s">
        <v>31</v>
      </c>
      <c r="J31" s="780"/>
      <c r="K31" s="780" t="s">
        <v>149</v>
      </c>
      <c r="L31" s="781"/>
      <c r="M31" s="660" t="s">
        <v>26</v>
      </c>
      <c r="N31" s="661"/>
      <c r="O31" s="662"/>
    </row>
    <row r="32" spans="1:17" ht="20.100000000000001" customHeight="1" thickBot="1" x14ac:dyDescent="0.3">
      <c r="A32" s="717"/>
      <c r="B32" s="718"/>
      <c r="C32" s="718"/>
      <c r="D32" s="718"/>
      <c r="E32" s="718"/>
      <c r="F32" s="743"/>
      <c r="G32" s="782" t="s">
        <v>148</v>
      </c>
      <c r="H32" s="783"/>
      <c r="I32" s="783" t="s">
        <v>130</v>
      </c>
      <c r="J32" s="783"/>
      <c r="K32" s="665" t="s">
        <v>131</v>
      </c>
      <c r="L32" s="666"/>
      <c r="M32" s="667" t="s">
        <v>135</v>
      </c>
      <c r="N32" s="667"/>
      <c r="O32" s="668"/>
    </row>
    <row r="33" spans="1:17" ht="20.100000000000001" customHeight="1" x14ac:dyDescent="0.25">
      <c r="A33" s="717"/>
      <c r="B33" s="718"/>
      <c r="C33" s="718"/>
      <c r="D33" s="718"/>
      <c r="E33" s="718"/>
      <c r="F33" s="743"/>
      <c r="G33" s="774"/>
      <c r="H33" s="775"/>
      <c r="I33" s="775"/>
      <c r="J33" s="775"/>
      <c r="K33" s="776"/>
      <c r="L33" s="776"/>
      <c r="M33" s="777"/>
      <c r="N33" s="777"/>
      <c r="O33" s="778"/>
      <c r="Q33" s="1">
        <f>G33*I33/1000</f>
        <v>0</v>
      </c>
    </row>
    <row r="34" spans="1:17" ht="20.100000000000001" customHeight="1" x14ac:dyDescent="0.25">
      <c r="A34" s="717"/>
      <c r="B34" s="718"/>
      <c r="C34" s="718"/>
      <c r="D34" s="718"/>
      <c r="E34" s="718"/>
      <c r="F34" s="743"/>
      <c r="G34" s="765"/>
      <c r="H34" s="766"/>
      <c r="I34" s="766"/>
      <c r="J34" s="766"/>
      <c r="K34" s="767"/>
      <c r="L34" s="767"/>
      <c r="M34" s="768"/>
      <c r="N34" s="768"/>
      <c r="O34" s="769"/>
      <c r="Q34" s="1">
        <f t="shared" ref="Q34:Q37" si="1">G34*I34/1000</f>
        <v>0</v>
      </c>
    </row>
    <row r="35" spans="1:17" ht="20.100000000000001" customHeight="1" x14ac:dyDescent="0.25">
      <c r="A35" s="732" t="s">
        <v>671</v>
      </c>
      <c r="B35" s="733"/>
      <c r="C35" s="733"/>
      <c r="D35" s="733"/>
      <c r="E35" s="733"/>
      <c r="F35" s="734"/>
      <c r="G35" s="765"/>
      <c r="H35" s="766"/>
      <c r="I35" s="766"/>
      <c r="J35" s="766"/>
      <c r="K35" s="767"/>
      <c r="L35" s="767"/>
      <c r="M35" s="768"/>
      <c r="N35" s="768"/>
      <c r="O35" s="769"/>
      <c r="Q35" s="1">
        <f t="shared" si="1"/>
        <v>0</v>
      </c>
    </row>
    <row r="36" spans="1:17" ht="20.100000000000001" customHeight="1" x14ac:dyDescent="0.25">
      <c r="A36" s="735"/>
      <c r="B36" s="733"/>
      <c r="C36" s="733"/>
      <c r="D36" s="733"/>
      <c r="E36" s="733"/>
      <c r="F36" s="734"/>
      <c r="G36" s="765"/>
      <c r="H36" s="766"/>
      <c r="I36" s="766"/>
      <c r="J36" s="766"/>
      <c r="K36" s="767"/>
      <c r="L36" s="767"/>
      <c r="M36" s="768"/>
      <c r="N36" s="768"/>
      <c r="O36" s="769"/>
      <c r="Q36" s="1">
        <f t="shared" si="1"/>
        <v>0</v>
      </c>
    </row>
    <row r="37" spans="1:17" ht="20.100000000000001" customHeight="1" thickBot="1" x14ac:dyDescent="0.3">
      <c r="A37" s="736"/>
      <c r="B37" s="737"/>
      <c r="C37" s="737"/>
      <c r="D37" s="737"/>
      <c r="E37" s="737"/>
      <c r="F37" s="738"/>
      <c r="G37" s="765"/>
      <c r="H37" s="766"/>
      <c r="I37" s="766"/>
      <c r="J37" s="766"/>
      <c r="K37" s="767"/>
      <c r="L37" s="767"/>
      <c r="M37" s="768"/>
      <c r="N37" s="768"/>
      <c r="O37" s="769"/>
      <c r="Q37" s="1">
        <f t="shared" si="1"/>
        <v>0</v>
      </c>
    </row>
    <row r="38" spans="1:17" ht="20.100000000000001" customHeight="1" x14ac:dyDescent="0.3">
      <c r="A38" s="711" t="s">
        <v>73</v>
      </c>
      <c r="B38" s="744"/>
      <c r="C38" s="744"/>
      <c r="D38" s="744"/>
      <c r="E38" s="744"/>
      <c r="F38" s="745"/>
      <c r="G38" s="749" t="s">
        <v>145</v>
      </c>
      <c r="H38" s="750"/>
      <c r="I38" s="750"/>
      <c r="J38" s="750"/>
      <c r="K38" s="750"/>
      <c r="L38" s="750"/>
      <c r="M38" s="750"/>
      <c r="N38" s="751"/>
      <c r="O38" s="752"/>
      <c r="Q38" s="57">
        <f>SUM(Q33:Q37)</f>
        <v>0</v>
      </c>
    </row>
    <row r="39" spans="1:17" ht="20.100000000000001" customHeight="1" x14ac:dyDescent="0.25">
      <c r="A39" s="746"/>
      <c r="B39" s="747"/>
      <c r="C39" s="747"/>
      <c r="D39" s="747"/>
      <c r="E39" s="747"/>
      <c r="F39" s="748"/>
      <c r="G39" s="753"/>
      <c r="H39" s="754"/>
      <c r="I39" s="754"/>
      <c r="J39" s="517" t="s">
        <v>123</v>
      </c>
      <c r="K39" s="517"/>
      <c r="L39" s="517"/>
      <c r="M39" s="517"/>
      <c r="N39" s="757"/>
      <c r="O39" s="758"/>
    </row>
    <row r="40" spans="1:17" ht="20.100000000000001" customHeight="1" x14ac:dyDescent="0.25">
      <c r="A40" s="746"/>
      <c r="B40" s="747"/>
      <c r="C40" s="747"/>
      <c r="D40" s="747"/>
      <c r="E40" s="747"/>
      <c r="F40" s="748"/>
      <c r="G40" s="755"/>
      <c r="H40" s="756"/>
      <c r="I40" s="756"/>
      <c r="J40" s="519"/>
      <c r="K40" s="519"/>
      <c r="L40" s="519"/>
      <c r="M40" s="519"/>
      <c r="N40" s="759"/>
      <c r="O40" s="760"/>
    </row>
    <row r="41" spans="1:17" ht="20.100000000000001" customHeight="1" x14ac:dyDescent="0.25">
      <c r="A41" s="746"/>
      <c r="B41" s="747"/>
      <c r="C41" s="747"/>
      <c r="D41" s="747"/>
      <c r="E41" s="747"/>
      <c r="F41" s="748"/>
      <c r="G41" s="753"/>
      <c r="H41" s="754"/>
      <c r="I41" s="754"/>
      <c r="J41" s="517" t="s">
        <v>123</v>
      </c>
      <c r="K41" s="517"/>
      <c r="L41" s="517"/>
      <c r="M41" s="517"/>
      <c r="N41" s="757"/>
      <c r="O41" s="758"/>
    </row>
    <row r="42" spans="1:17" ht="20.100000000000001" customHeight="1" x14ac:dyDescent="0.25">
      <c r="A42" s="746"/>
      <c r="B42" s="747"/>
      <c r="C42" s="747"/>
      <c r="D42" s="747"/>
      <c r="E42" s="747"/>
      <c r="F42" s="748"/>
      <c r="G42" s="755"/>
      <c r="H42" s="756"/>
      <c r="I42" s="756"/>
      <c r="J42" s="519"/>
      <c r="K42" s="519"/>
      <c r="L42" s="519"/>
      <c r="M42" s="519"/>
      <c r="N42" s="759"/>
      <c r="O42" s="760"/>
    </row>
    <row r="43" spans="1:17" ht="20.100000000000001" customHeight="1" x14ac:dyDescent="0.25">
      <c r="A43" s="746"/>
      <c r="B43" s="747"/>
      <c r="C43" s="747"/>
      <c r="D43" s="747"/>
      <c r="E43" s="747"/>
      <c r="F43" s="748"/>
      <c r="G43" s="20"/>
      <c r="H43" s="58"/>
      <c r="I43" s="58"/>
      <c r="J43" s="58"/>
      <c r="K43" s="58"/>
      <c r="L43" s="757"/>
      <c r="M43" s="757"/>
      <c r="N43" s="757"/>
      <c r="O43" s="758"/>
    </row>
    <row r="44" spans="1:17" ht="20.100000000000001" customHeight="1" x14ac:dyDescent="0.25">
      <c r="A44" s="746"/>
      <c r="B44" s="747"/>
      <c r="C44" s="747"/>
      <c r="D44" s="747"/>
      <c r="E44" s="747"/>
      <c r="F44" s="748"/>
      <c r="G44" s="771" t="s">
        <v>142</v>
      </c>
      <c r="H44" s="772"/>
      <c r="I44" s="772"/>
      <c r="J44" s="772"/>
      <c r="K44" s="772"/>
      <c r="L44" s="772"/>
      <c r="M44" s="772"/>
      <c r="N44" s="772"/>
      <c r="O44" s="773"/>
    </row>
    <row r="45" spans="1:17" ht="20.100000000000001" customHeight="1" x14ac:dyDescent="0.25">
      <c r="A45" s="746"/>
      <c r="B45" s="747"/>
      <c r="C45" s="747"/>
      <c r="D45" s="747"/>
      <c r="E45" s="747"/>
      <c r="F45" s="748"/>
      <c r="G45" s="654" t="s">
        <v>125</v>
      </c>
      <c r="H45" s="655"/>
      <c r="I45" s="655"/>
      <c r="J45" s="655"/>
      <c r="K45" s="655"/>
      <c r="L45" s="655"/>
      <c r="M45" s="655"/>
      <c r="N45" s="655"/>
      <c r="O45" s="656"/>
    </row>
    <row r="46" spans="1:17" ht="20.100000000000001" customHeight="1" thickBot="1" x14ac:dyDescent="0.3">
      <c r="A46" s="746"/>
      <c r="B46" s="747"/>
      <c r="C46" s="747"/>
      <c r="D46" s="747"/>
      <c r="E46" s="747"/>
      <c r="F46" s="748"/>
      <c r="G46" s="654"/>
      <c r="H46" s="655"/>
      <c r="I46" s="655"/>
      <c r="J46" s="655"/>
      <c r="K46" s="655"/>
      <c r="L46" s="655"/>
      <c r="M46" s="655"/>
      <c r="N46" s="655"/>
      <c r="O46" s="656"/>
    </row>
    <row r="47" spans="1:17" ht="20.100000000000001" customHeight="1" x14ac:dyDescent="0.25">
      <c r="A47" s="746"/>
      <c r="B47" s="747"/>
      <c r="C47" s="747"/>
      <c r="D47" s="747"/>
      <c r="E47" s="747"/>
      <c r="F47" s="748"/>
      <c r="G47" s="779" t="s">
        <v>37</v>
      </c>
      <c r="H47" s="780"/>
      <c r="I47" s="780" t="s">
        <v>31</v>
      </c>
      <c r="J47" s="780"/>
      <c r="K47" s="780" t="s">
        <v>149</v>
      </c>
      <c r="L47" s="781"/>
      <c r="M47" s="660" t="s">
        <v>26</v>
      </c>
      <c r="N47" s="661"/>
      <c r="O47" s="662"/>
    </row>
    <row r="48" spans="1:17" ht="20.100000000000001" customHeight="1" thickBot="1" x14ac:dyDescent="0.3">
      <c r="A48" s="746"/>
      <c r="B48" s="747"/>
      <c r="C48" s="747"/>
      <c r="D48" s="747"/>
      <c r="E48" s="747"/>
      <c r="F48" s="748"/>
      <c r="G48" s="782" t="s">
        <v>148</v>
      </c>
      <c r="H48" s="783"/>
      <c r="I48" s="783" t="s">
        <v>130</v>
      </c>
      <c r="J48" s="783"/>
      <c r="K48" s="665" t="s">
        <v>131</v>
      </c>
      <c r="L48" s="666"/>
      <c r="M48" s="667" t="s">
        <v>135</v>
      </c>
      <c r="N48" s="667"/>
      <c r="O48" s="668"/>
    </row>
    <row r="49" spans="1:17" ht="20.100000000000001" customHeight="1" x14ac:dyDescent="0.25">
      <c r="A49" s="746"/>
      <c r="B49" s="747"/>
      <c r="C49" s="747"/>
      <c r="D49" s="747"/>
      <c r="E49" s="747"/>
      <c r="F49" s="748"/>
      <c r="G49" s="774"/>
      <c r="H49" s="775"/>
      <c r="I49" s="775"/>
      <c r="J49" s="775"/>
      <c r="K49" s="776"/>
      <c r="L49" s="776"/>
      <c r="M49" s="777"/>
      <c r="N49" s="777"/>
      <c r="O49" s="778"/>
      <c r="Q49" s="1">
        <f>G49*I49/1000</f>
        <v>0</v>
      </c>
    </row>
    <row r="50" spans="1:17" ht="20.100000000000001" customHeight="1" x14ac:dyDescent="0.25">
      <c r="A50" s="746"/>
      <c r="B50" s="747"/>
      <c r="C50" s="747"/>
      <c r="D50" s="747"/>
      <c r="E50" s="747"/>
      <c r="F50" s="748"/>
      <c r="G50" s="765"/>
      <c r="H50" s="766"/>
      <c r="I50" s="766"/>
      <c r="J50" s="766"/>
      <c r="K50" s="767"/>
      <c r="L50" s="767"/>
      <c r="M50" s="768"/>
      <c r="N50" s="768"/>
      <c r="O50" s="769"/>
      <c r="Q50" s="1">
        <f t="shared" ref="Q50:Q53" si="2">G50*I50/1000</f>
        <v>0</v>
      </c>
    </row>
    <row r="51" spans="1:17" ht="20.100000000000001" customHeight="1" x14ac:dyDescent="0.25">
      <c r="A51" s="732" t="s">
        <v>3</v>
      </c>
      <c r="B51" s="739"/>
      <c r="C51" s="739"/>
      <c r="D51" s="739"/>
      <c r="E51" s="739"/>
      <c r="F51" s="734"/>
      <c r="G51" s="765"/>
      <c r="H51" s="766"/>
      <c r="I51" s="766"/>
      <c r="J51" s="766"/>
      <c r="K51" s="767"/>
      <c r="L51" s="767"/>
      <c r="M51" s="768"/>
      <c r="N51" s="768"/>
      <c r="O51" s="769"/>
      <c r="Q51" s="1">
        <f t="shared" si="2"/>
        <v>0</v>
      </c>
    </row>
    <row r="52" spans="1:17" ht="20.100000000000001" customHeight="1" x14ac:dyDescent="0.25">
      <c r="A52" s="735"/>
      <c r="B52" s="739"/>
      <c r="C52" s="739"/>
      <c r="D52" s="739"/>
      <c r="E52" s="739"/>
      <c r="F52" s="734"/>
      <c r="G52" s="765"/>
      <c r="H52" s="766"/>
      <c r="I52" s="766"/>
      <c r="J52" s="766"/>
      <c r="K52" s="767"/>
      <c r="L52" s="767"/>
      <c r="M52" s="768"/>
      <c r="N52" s="768"/>
      <c r="O52" s="769"/>
      <c r="Q52" s="1">
        <f t="shared" si="2"/>
        <v>0</v>
      </c>
    </row>
    <row r="53" spans="1:17" ht="20.100000000000001" customHeight="1" thickBot="1" x14ac:dyDescent="0.3">
      <c r="A53" s="736"/>
      <c r="B53" s="737"/>
      <c r="C53" s="737"/>
      <c r="D53" s="737"/>
      <c r="E53" s="737"/>
      <c r="F53" s="738"/>
      <c r="G53" s="770"/>
      <c r="H53" s="761"/>
      <c r="I53" s="761"/>
      <c r="J53" s="761"/>
      <c r="K53" s="762"/>
      <c r="L53" s="762"/>
      <c r="M53" s="763"/>
      <c r="N53" s="763"/>
      <c r="O53" s="764"/>
      <c r="Q53" s="1">
        <f t="shared" si="2"/>
        <v>0</v>
      </c>
    </row>
    <row r="54" spans="1:17" ht="15.6" x14ac:dyDescent="0.3">
      <c r="Q54" s="57">
        <f>SUM(Q49:Q53)</f>
        <v>0</v>
      </c>
    </row>
  </sheetData>
  <mergeCells count="132">
    <mergeCell ref="A1:D3"/>
    <mergeCell ref="E1:M1"/>
    <mergeCell ref="N1:O1"/>
    <mergeCell ref="E2:M3"/>
    <mergeCell ref="N2:O3"/>
    <mergeCell ref="A4:B4"/>
    <mergeCell ref="C4:F5"/>
    <mergeCell ref="G4:H5"/>
    <mergeCell ref="I4:O5"/>
    <mergeCell ref="A5:B5"/>
    <mergeCell ref="G12:O12"/>
    <mergeCell ref="G13:O14"/>
    <mergeCell ref="G15:H15"/>
    <mergeCell ref="I15:J15"/>
    <mergeCell ref="K15:L15"/>
    <mergeCell ref="M15:O15"/>
    <mergeCell ref="G6:O6"/>
    <mergeCell ref="A7:F7"/>
    <mergeCell ref="G7:I8"/>
    <mergeCell ref="J7:M8"/>
    <mergeCell ref="N7:O8"/>
    <mergeCell ref="A8:F18"/>
    <mergeCell ref="G9:I10"/>
    <mergeCell ref="J9:M10"/>
    <mergeCell ref="N9:O10"/>
    <mergeCell ref="L11:O11"/>
    <mergeCell ref="M18:O18"/>
    <mergeCell ref="A19:F21"/>
    <mergeCell ref="G19:H19"/>
    <mergeCell ref="I19:J19"/>
    <mergeCell ref="K19:L19"/>
    <mergeCell ref="M19:O19"/>
    <mergeCell ref="G20:H20"/>
    <mergeCell ref="G16:H16"/>
    <mergeCell ref="I16:J16"/>
    <mergeCell ref="K16:L16"/>
    <mergeCell ref="M16:O16"/>
    <mergeCell ref="G17:H17"/>
    <mergeCell ref="I17:J17"/>
    <mergeCell ref="K17:L17"/>
    <mergeCell ref="M17:O17"/>
    <mergeCell ref="I20:J20"/>
    <mergeCell ref="K20:L20"/>
    <mergeCell ref="M20:O20"/>
    <mergeCell ref="G21:H21"/>
    <mergeCell ref="I21:J21"/>
    <mergeCell ref="K21:L21"/>
    <mergeCell ref="M21:O21"/>
    <mergeCell ref="G18:H18"/>
    <mergeCell ref="I18:J18"/>
    <mergeCell ref="K18:L18"/>
    <mergeCell ref="G28:O28"/>
    <mergeCell ref="G29:O30"/>
    <mergeCell ref="G31:H31"/>
    <mergeCell ref="I31:J31"/>
    <mergeCell ref="K31:L31"/>
    <mergeCell ref="M31:O31"/>
    <mergeCell ref="G22:O22"/>
    <mergeCell ref="A23:F23"/>
    <mergeCell ref="G23:I24"/>
    <mergeCell ref="J23:M24"/>
    <mergeCell ref="N23:O24"/>
    <mergeCell ref="A24:F34"/>
    <mergeCell ref="G25:I26"/>
    <mergeCell ref="J25:M26"/>
    <mergeCell ref="N25:O26"/>
    <mergeCell ref="L27:O27"/>
    <mergeCell ref="M34:O34"/>
    <mergeCell ref="A35:F37"/>
    <mergeCell ref="G35:H35"/>
    <mergeCell ref="I35:J35"/>
    <mergeCell ref="K35:L35"/>
    <mergeCell ref="M35:O35"/>
    <mergeCell ref="G36:H36"/>
    <mergeCell ref="G32:H32"/>
    <mergeCell ref="I32:J32"/>
    <mergeCell ref="K32:L32"/>
    <mergeCell ref="M32:O32"/>
    <mergeCell ref="G33:H33"/>
    <mergeCell ref="I33:J33"/>
    <mergeCell ref="K33:L33"/>
    <mergeCell ref="M33:O33"/>
    <mergeCell ref="I36:J36"/>
    <mergeCell ref="K36:L36"/>
    <mergeCell ref="M36:O36"/>
    <mergeCell ref="G37:H37"/>
    <mergeCell ref="I37:J37"/>
    <mergeCell ref="K37:L37"/>
    <mergeCell ref="M37:O37"/>
    <mergeCell ref="G34:H34"/>
    <mergeCell ref="I34:J34"/>
    <mergeCell ref="K34:L34"/>
    <mergeCell ref="I49:J49"/>
    <mergeCell ref="K49:L49"/>
    <mergeCell ref="M49:O49"/>
    <mergeCell ref="G50:H50"/>
    <mergeCell ref="I50:J50"/>
    <mergeCell ref="K50:L50"/>
    <mergeCell ref="M50:O50"/>
    <mergeCell ref="G45:O46"/>
    <mergeCell ref="G47:H47"/>
    <mergeCell ref="I47:J47"/>
    <mergeCell ref="K47:L47"/>
    <mergeCell ref="M47:O47"/>
    <mergeCell ref="G48:H48"/>
    <mergeCell ref="I48:J48"/>
    <mergeCell ref="K48:L48"/>
    <mergeCell ref="M48:O48"/>
    <mergeCell ref="A38:F50"/>
    <mergeCell ref="G38:O38"/>
    <mergeCell ref="G39:I40"/>
    <mergeCell ref="J39:M40"/>
    <mergeCell ref="N39:O40"/>
    <mergeCell ref="G41:I42"/>
    <mergeCell ref="J41:M42"/>
    <mergeCell ref="N41:O42"/>
    <mergeCell ref="I53:J53"/>
    <mergeCell ref="K53:L53"/>
    <mergeCell ref="M53:O53"/>
    <mergeCell ref="A51:F53"/>
    <mergeCell ref="G51:H51"/>
    <mergeCell ref="I51:J51"/>
    <mergeCell ref="K51:L51"/>
    <mergeCell ref="M51:O51"/>
    <mergeCell ref="G52:H52"/>
    <mergeCell ref="I52:J52"/>
    <mergeCell ref="K52:L52"/>
    <mergeCell ref="M52:O52"/>
    <mergeCell ref="G53:H53"/>
    <mergeCell ref="L43:O43"/>
    <mergeCell ref="G44:O44"/>
    <mergeCell ref="G49:H49"/>
  </mergeCells>
  <pageMargins left="0.59055118110236227" right="0.19685039370078741" top="0.39370078740157483" bottom="0.39370078740157483" header="0.19685039370078741" footer="0.19685039370078741"/>
  <pageSetup paperSize="9" scale="75" orientation="portrait" r:id="rId1"/>
  <headerFooter alignWithMargins="0">
    <oddFooter>&amp;L&amp;10             str &amp;P z  &amp;N&amp;C&amp;A&amp;R&amp;8 03.10.2012</oddFooter>
  </headerFooter>
  <drawing r:id="rId2"/>
  <legacyDrawing r:id="rId3"/>
  <controls>
    <mc:AlternateContent xmlns:mc="http://schemas.openxmlformats.org/markup-compatibility/2006">
      <mc:Choice Requires="x14">
        <control shapeId="110593" r:id="rId4" name="CheckBox1">
          <controlPr defaultSize="0" autoFill="0" autoLine="0" autoPict="0" r:id="rId5">
            <anchor moveWithCells="1">
              <from>
                <xdr:col>0</xdr:col>
                <xdr:colOff>53340</xdr:colOff>
                <xdr:row>5</xdr:row>
                <xdr:rowOff>53340</xdr:rowOff>
              </from>
              <to>
                <xdr:col>1</xdr:col>
                <xdr:colOff>281940</xdr:colOff>
                <xdr:row>6</xdr:row>
                <xdr:rowOff>15240</xdr:rowOff>
              </to>
            </anchor>
          </controlPr>
        </control>
      </mc:Choice>
      <mc:Fallback>
        <control shapeId="110593" r:id="rId4" name="CheckBox1"/>
      </mc:Fallback>
    </mc:AlternateContent>
    <mc:AlternateContent xmlns:mc="http://schemas.openxmlformats.org/markup-compatibility/2006">
      <mc:Choice Requires="x14">
        <control shapeId="110594" r:id="rId6" name="CheckBox2">
          <controlPr defaultSize="0" autoFill="0" autoLine="0" r:id="rId7">
            <anchor moveWithCells="1">
              <from>
                <xdr:col>0</xdr:col>
                <xdr:colOff>38100</xdr:colOff>
                <xdr:row>21</xdr:row>
                <xdr:rowOff>38100</xdr:rowOff>
              </from>
              <to>
                <xdr:col>2</xdr:col>
                <xdr:colOff>297180</xdr:colOff>
                <xdr:row>22</xdr:row>
                <xdr:rowOff>53340</xdr:rowOff>
              </to>
            </anchor>
          </controlPr>
        </control>
      </mc:Choice>
      <mc:Fallback>
        <control shapeId="110594" r:id="rId6" name="CheckBox2"/>
      </mc:Fallback>
    </mc:AlternateContent>
    <mc:AlternateContent xmlns:mc="http://schemas.openxmlformats.org/markup-compatibility/2006">
      <mc:Choice Requires="x14">
        <control shapeId="110595" r:id="rId8" name="CheckBox3">
          <controlPr defaultSize="0" autoFill="0" autoLine="0" r:id="rId9">
            <anchor moveWithCells="1">
              <from>
                <xdr:col>6</xdr:col>
                <xdr:colOff>45720</xdr:colOff>
                <xdr:row>10</xdr:row>
                <xdr:rowOff>38100</xdr:rowOff>
              </from>
              <to>
                <xdr:col>11</xdr:col>
                <xdr:colOff>190500</xdr:colOff>
                <xdr:row>11</xdr:row>
                <xdr:rowOff>38100</xdr:rowOff>
              </to>
            </anchor>
          </controlPr>
        </control>
      </mc:Choice>
      <mc:Fallback>
        <control shapeId="110595" r:id="rId8" name="CheckBox3"/>
      </mc:Fallback>
    </mc:AlternateContent>
    <mc:AlternateContent xmlns:mc="http://schemas.openxmlformats.org/markup-compatibility/2006">
      <mc:Choice Requires="x14">
        <control shapeId="110596" r:id="rId10" name="CheckBox4">
          <controlPr defaultSize="0" autoFill="0" autoLine="0" r:id="rId11">
            <anchor moveWithCells="1">
              <from>
                <xdr:col>6</xdr:col>
                <xdr:colOff>137160</xdr:colOff>
                <xdr:row>6</xdr:row>
                <xdr:rowOff>22860</xdr:rowOff>
              </from>
              <to>
                <xdr:col>7</xdr:col>
                <xdr:colOff>464820</xdr:colOff>
                <xdr:row>7</xdr:row>
                <xdr:rowOff>53340</xdr:rowOff>
              </to>
            </anchor>
          </controlPr>
        </control>
      </mc:Choice>
      <mc:Fallback>
        <control shapeId="110596" r:id="rId10" name="CheckBox4"/>
      </mc:Fallback>
    </mc:AlternateContent>
    <mc:AlternateContent xmlns:mc="http://schemas.openxmlformats.org/markup-compatibility/2006">
      <mc:Choice Requires="x14">
        <control shapeId="110597" r:id="rId12" name="CheckBox5">
          <controlPr defaultSize="0" autoFill="0" autoLine="0" r:id="rId13">
            <anchor moveWithCells="1">
              <from>
                <xdr:col>6</xdr:col>
                <xdr:colOff>53340</xdr:colOff>
                <xdr:row>8</xdr:row>
                <xdr:rowOff>152400</xdr:rowOff>
              </from>
              <to>
                <xdr:col>8</xdr:col>
                <xdr:colOff>495300</xdr:colOff>
                <xdr:row>9</xdr:row>
                <xdr:rowOff>114300</xdr:rowOff>
              </to>
            </anchor>
          </controlPr>
        </control>
      </mc:Choice>
      <mc:Fallback>
        <control shapeId="110597" r:id="rId12" name="CheckBox5"/>
      </mc:Fallback>
    </mc:AlternateContent>
    <mc:AlternateContent xmlns:mc="http://schemas.openxmlformats.org/markup-compatibility/2006">
      <mc:Choice Requires="x14">
        <control shapeId="110598" r:id="rId14" name="CheckBox6">
          <controlPr defaultSize="0" autoFill="0" autoLine="0" r:id="rId15">
            <anchor moveWithCells="1">
              <from>
                <xdr:col>6</xdr:col>
                <xdr:colOff>114300</xdr:colOff>
                <xdr:row>7</xdr:row>
                <xdr:rowOff>38100</xdr:rowOff>
              </from>
              <to>
                <xdr:col>7</xdr:col>
                <xdr:colOff>472440</xdr:colOff>
                <xdr:row>8</xdr:row>
                <xdr:rowOff>0</xdr:rowOff>
              </to>
            </anchor>
          </controlPr>
        </control>
      </mc:Choice>
      <mc:Fallback>
        <control shapeId="110598" r:id="rId14" name="CheckBox6"/>
      </mc:Fallback>
    </mc:AlternateContent>
    <mc:AlternateContent xmlns:mc="http://schemas.openxmlformats.org/markup-compatibility/2006">
      <mc:Choice Requires="x14">
        <control shapeId="110599" r:id="rId16" name="CheckBox7">
          <controlPr defaultSize="0" autoFill="0" autoLine="0" r:id="rId17">
            <anchor moveWithCells="1">
              <from>
                <xdr:col>6</xdr:col>
                <xdr:colOff>45720</xdr:colOff>
                <xdr:row>26</xdr:row>
                <xdr:rowOff>38100</xdr:rowOff>
              </from>
              <to>
                <xdr:col>11</xdr:col>
                <xdr:colOff>190500</xdr:colOff>
                <xdr:row>27</xdr:row>
                <xdr:rowOff>38100</xdr:rowOff>
              </to>
            </anchor>
          </controlPr>
        </control>
      </mc:Choice>
      <mc:Fallback>
        <control shapeId="110599" r:id="rId16" name="CheckBox7"/>
      </mc:Fallback>
    </mc:AlternateContent>
    <mc:AlternateContent xmlns:mc="http://schemas.openxmlformats.org/markup-compatibility/2006">
      <mc:Choice Requires="x14">
        <control shapeId="110600" r:id="rId18" name="CheckBox8">
          <controlPr defaultSize="0" autoFill="0" autoLine="0" r:id="rId19">
            <anchor moveWithCells="1">
              <from>
                <xdr:col>6</xdr:col>
                <xdr:colOff>137160</xdr:colOff>
                <xdr:row>22</xdr:row>
                <xdr:rowOff>22860</xdr:rowOff>
              </from>
              <to>
                <xdr:col>7</xdr:col>
                <xdr:colOff>464820</xdr:colOff>
                <xdr:row>23</xdr:row>
                <xdr:rowOff>53340</xdr:rowOff>
              </to>
            </anchor>
          </controlPr>
        </control>
      </mc:Choice>
      <mc:Fallback>
        <control shapeId="110600" r:id="rId18" name="CheckBox8"/>
      </mc:Fallback>
    </mc:AlternateContent>
    <mc:AlternateContent xmlns:mc="http://schemas.openxmlformats.org/markup-compatibility/2006">
      <mc:Choice Requires="x14">
        <control shapeId="110601" r:id="rId20" name="CheckBox9">
          <controlPr defaultSize="0" autoFill="0" autoLine="0" r:id="rId21">
            <anchor moveWithCells="1">
              <from>
                <xdr:col>6</xdr:col>
                <xdr:colOff>53340</xdr:colOff>
                <xdr:row>24</xdr:row>
                <xdr:rowOff>152400</xdr:rowOff>
              </from>
              <to>
                <xdr:col>8</xdr:col>
                <xdr:colOff>495300</xdr:colOff>
                <xdr:row>25</xdr:row>
                <xdr:rowOff>114300</xdr:rowOff>
              </to>
            </anchor>
          </controlPr>
        </control>
      </mc:Choice>
      <mc:Fallback>
        <control shapeId="110601" r:id="rId20" name="CheckBox9"/>
      </mc:Fallback>
    </mc:AlternateContent>
    <mc:AlternateContent xmlns:mc="http://schemas.openxmlformats.org/markup-compatibility/2006">
      <mc:Choice Requires="x14">
        <control shapeId="110602" r:id="rId22" name="CheckBox10">
          <controlPr defaultSize="0" autoFill="0" autoLine="0" r:id="rId23">
            <anchor moveWithCells="1">
              <from>
                <xdr:col>6</xdr:col>
                <xdr:colOff>114300</xdr:colOff>
                <xdr:row>23</xdr:row>
                <xdr:rowOff>38100</xdr:rowOff>
              </from>
              <to>
                <xdr:col>7</xdr:col>
                <xdr:colOff>472440</xdr:colOff>
                <xdr:row>24</xdr:row>
                <xdr:rowOff>0</xdr:rowOff>
              </to>
            </anchor>
          </controlPr>
        </control>
      </mc:Choice>
      <mc:Fallback>
        <control shapeId="110602" r:id="rId22" name="CheckBox10"/>
      </mc:Fallback>
    </mc:AlternateContent>
    <mc:AlternateContent xmlns:mc="http://schemas.openxmlformats.org/markup-compatibility/2006">
      <mc:Choice Requires="x14">
        <control shapeId="110603" r:id="rId24" name="CheckBox12">
          <controlPr defaultSize="0" autoFill="0" autoLine="0" r:id="rId25">
            <anchor moveWithCells="1">
              <from>
                <xdr:col>6</xdr:col>
                <xdr:colOff>45720</xdr:colOff>
                <xdr:row>42</xdr:row>
                <xdr:rowOff>38100</xdr:rowOff>
              </from>
              <to>
                <xdr:col>11</xdr:col>
                <xdr:colOff>190500</xdr:colOff>
                <xdr:row>43</xdr:row>
                <xdr:rowOff>38100</xdr:rowOff>
              </to>
            </anchor>
          </controlPr>
        </control>
      </mc:Choice>
      <mc:Fallback>
        <control shapeId="110603" r:id="rId24" name="CheckBox12"/>
      </mc:Fallback>
    </mc:AlternateContent>
    <mc:AlternateContent xmlns:mc="http://schemas.openxmlformats.org/markup-compatibility/2006">
      <mc:Choice Requires="x14">
        <control shapeId="110604" r:id="rId26" name="CheckBox13">
          <controlPr defaultSize="0" autoFill="0" autoLine="0" r:id="rId27">
            <anchor moveWithCells="1">
              <from>
                <xdr:col>6</xdr:col>
                <xdr:colOff>137160</xdr:colOff>
                <xdr:row>38</xdr:row>
                <xdr:rowOff>22860</xdr:rowOff>
              </from>
              <to>
                <xdr:col>7</xdr:col>
                <xdr:colOff>464820</xdr:colOff>
                <xdr:row>39</xdr:row>
                <xdr:rowOff>53340</xdr:rowOff>
              </to>
            </anchor>
          </controlPr>
        </control>
      </mc:Choice>
      <mc:Fallback>
        <control shapeId="110604" r:id="rId26" name="CheckBox13"/>
      </mc:Fallback>
    </mc:AlternateContent>
    <mc:AlternateContent xmlns:mc="http://schemas.openxmlformats.org/markup-compatibility/2006">
      <mc:Choice Requires="x14">
        <control shapeId="110605" r:id="rId28" name="CheckBox14">
          <controlPr defaultSize="0" autoFill="0" autoLine="0" r:id="rId29">
            <anchor moveWithCells="1">
              <from>
                <xdr:col>6</xdr:col>
                <xdr:colOff>53340</xdr:colOff>
                <xdr:row>40</xdr:row>
                <xdr:rowOff>152400</xdr:rowOff>
              </from>
              <to>
                <xdr:col>8</xdr:col>
                <xdr:colOff>495300</xdr:colOff>
                <xdr:row>41</xdr:row>
                <xdr:rowOff>114300</xdr:rowOff>
              </to>
            </anchor>
          </controlPr>
        </control>
      </mc:Choice>
      <mc:Fallback>
        <control shapeId="110605" r:id="rId28" name="CheckBox14"/>
      </mc:Fallback>
    </mc:AlternateContent>
    <mc:AlternateContent xmlns:mc="http://schemas.openxmlformats.org/markup-compatibility/2006">
      <mc:Choice Requires="x14">
        <control shapeId="110606" r:id="rId30" name="CheckBox15">
          <controlPr defaultSize="0" autoFill="0" autoLine="0" r:id="rId31">
            <anchor moveWithCells="1">
              <from>
                <xdr:col>6</xdr:col>
                <xdr:colOff>114300</xdr:colOff>
                <xdr:row>39</xdr:row>
                <xdr:rowOff>38100</xdr:rowOff>
              </from>
              <to>
                <xdr:col>7</xdr:col>
                <xdr:colOff>472440</xdr:colOff>
                <xdr:row>40</xdr:row>
                <xdr:rowOff>0</xdr:rowOff>
              </to>
            </anchor>
          </controlPr>
        </control>
      </mc:Choice>
      <mc:Fallback>
        <control shapeId="110606" r:id="rId30" name="CheckBox15"/>
      </mc:Fallback>
    </mc:AlternateContent>
    <mc:AlternateContent xmlns:mc="http://schemas.openxmlformats.org/markup-compatibility/2006">
      <mc:Choice Requires="x14">
        <control shapeId="110607" r:id="rId32" name="CheckBox11">
          <controlPr defaultSize="0" autoFill="0" autoLine="0" r:id="rId33">
            <anchor moveWithCells="1">
              <from>
                <xdr:col>0</xdr:col>
                <xdr:colOff>30480</xdr:colOff>
                <xdr:row>37</xdr:row>
                <xdr:rowOff>60960</xdr:rowOff>
              </from>
              <to>
                <xdr:col>2</xdr:col>
                <xdr:colOff>289560</xdr:colOff>
                <xdr:row>38</xdr:row>
                <xdr:rowOff>76200</xdr:rowOff>
              </to>
            </anchor>
          </controlPr>
        </control>
      </mc:Choice>
      <mc:Fallback>
        <control shapeId="110607" r:id="rId32" name="CheckBox1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Data!$C$26:$C$40</xm:f>
          </x14:formula1>
          <xm:sqref>J7:M8 J23:M24 J39:M40</xm:sqref>
        </x14:dataValidation>
        <x14:dataValidation type="list" allowBlank="1" showInputMessage="1" showErrorMessage="1">
          <x14:formula1>
            <xm:f>Data!$C$20:$C$23</xm:f>
          </x14:formula1>
          <xm:sqref>J9:M10 J25:M26 J41:M42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25">
    <tabColor indexed="44"/>
    <pageSetUpPr fitToPage="1"/>
  </sheetPr>
  <dimension ref="A1:Q54"/>
  <sheetViews>
    <sheetView view="pageBreakPreview" zoomScaleNormal="125" zoomScaleSheetLayoutView="100" workbookViewId="0">
      <selection activeCell="T10" sqref="T10"/>
    </sheetView>
  </sheetViews>
  <sheetFormatPr defaultColWidth="6.81640625" defaultRowHeight="15" x14ac:dyDescent="0.25"/>
  <cols>
    <col min="1" max="3" width="6.81640625" style="2" customWidth="1"/>
    <col min="4" max="4" width="6.81640625" style="3" customWidth="1"/>
    <col min="5" max="5" width="6.81640625" style="2" customWidth="1"/>
    <col min="6" max="6" width="6.81640625" style="3" customWidth="1"/>
    <col min="7" max="11" width="6.81640625" style="2" customWidth="1"/>
    <col min="12" max="12" width="6.81640625" style="3" customWidth="1"/>
    <col min="13" max="14" width="6.81640625" style="2" customWidth="1"/>
    <col min="15" max="15" width="6.81640625" style="3" customWidth="1"/>
    <col min="16" max="16384" width="6.81640625" style="1"/>
  </cols>
  <sheetData>
    <row r="1" spans="1:15" ht="20.100000000000001" customHeight="1" x14ac:dyDescent="0.3">
      <c r="A1" s="322"/>
      <c r="B1" s="469"/>
      <c r="C1" s="469"/>
      <c r="D1" s="469"/>
      <c r="E1" s="678" t="s">
        <v>740</v>
      </c>
      <c r="F1" s="679"/>
      <c r="G1" s="679"/>
      <c r="H1" s="679"/>
      <c r="I1" s="679"/>
      <c r="J1" s="679"/>
      <c r="K1" s="679"/>
      <c r="L1" s="679"/>
      <c r="M1" s="680"/>
      <c r="N1" s="310" t="s">
        <v>140</v>
      </c>
      <c r="O1" s="311"/>
    </row>
    <row r="2" spans="1:15" ht="20.100000000000001" customHeight="1" x14ac:dyDescent="0.25">
      <c r="A2" s="470"/>
      <c r="B2" s="471"/>
      <c r="C2" s="471"/>
      <c r="D2" s="471"/>
      <c r="E2" s="698" t="s">
        <v>75</v>
      </c>
      <c r="F2" s="698"/>
      <c r="G2" s="698"/>
      <c r="H2" s="698"/>
      <c r="I2" s="698"/>
      <c r="J2" s="698"/>
      <c r="K2" s="698"/>
      <c r="L2" s="698"/>
      <c r="M2" s="699"/>
      <c r="N2" s="681">
        <f>'FORMULARZ ZAMÓWIENIA - OKŁADKA'!N2</f>
        <v>45027</v>
      </c>
      <c r="O2" s="682"/>
    </row>
    <row r="3" spans="1:15" ht="20.100000000000001" customHeight="1" thickBot="1" x14ac:dyDescent="0.3">
      <c r="A3" s="470"/>
      <c r="B3" s="471"/>
      <c r="C3" s="471"/>
      <c r="D3" s="471"/>
      <c r="E3" s="698"/>
      <c r="F3" s="698"/>
      <c r="G3" s="698"/>
      <c r="H3" s="698"/>
      <c r="I3" s="726"/>
      <c r="J3" s="726"/>
      <c r="K3" s="726"/>
      <c r="L3" s="726"/>
      <c r="M3" s="727"/>
      <c r="N3" s="683"/>
      <c r="O3" s="684"/>
    </row>
    <row r="4" spans="1:15" ht="20.100000000000001" customHeight="1" x14ac:dyDescent="0.25">
      <c r="A4" s="474" t="s">
        <v>7</v>
      </c>
      <c r="B4" s="784"/>
      <c r="C4" s="685"/>
      <c r="D4" s="693"/>
      <c r="E4" s="693"/>
      <c r="F4" s="785"/>
      <c r="G4" s="689" t="s">
        <v>35</v>
      </c>
      <c r="H4" s="690"/>
      <c r="I4" s="685"/>
      <c r="J4" s="693"/>
      <c r="K4" s="693"/>
      <c r="L4" s="693"/>
      <c r="M4" s="693"/>
      <c r="N4" s="693"/>
      <c r="O4" s="785"/>
    </row>
    <row r="5" spans="1:15" ht="20.100000000000001" customHeight="1" thickBot="1" x14ac:dyDescent="0.3">
      <c r="A5" s="476" t="s">
        <v>34</v>
      </c>
      <c r="B5" s="789"/>
      <c r="C5" s="786"/>
      <c r="D5" s="787"/>
      <c r="E5" s="787"/>
      <c r="F5" s="788"/>
      <c r="G5" s="691"/>
      <c r="H5" s="692"/>
      <c r="I5" s="786"/>
      <c r="J5" s="787"/>
      <c r="K5" s="787"/>
      <c r="L5" s="787"/>
      <c r="M5" s="787"/>
      <c r="N5" s="787"/>
      <c r="O5" s="788"/>
    </row>
    <row r="6" spans="1:15" ht="19.5" customHeight="1" x14ac:dyDescent="0.3">
      <c r="A6" s="711"/>
      <c r="B6" s="790"/>
      <c r="C6" s="790"/>
      <c r="D6" s="790"/>
      <c r="E6" s="790"/>
      <c r="F6" s="791"/>
      <c r="G6" s="647" t="s">
        <v>145</v>
      </c>
      <c r="H6" s="648"/>
      <c r="I6" s="648"/>
      <c r="J6" s="648"/>
      <c r="K6" s="648"/>
      <c r="L6" s="648"/>
      <c r="M6" s="648"/>
      <c r="N6" s="649"/>
      <c r="O6" s="650"/>
    </row>
    <row r="7" spans="1:15" ht="19.5" customHeight="1" x14ac:dyDescent="0.25">
      <c r="A7" s="740"/>
      <c r="B7" s="741"/>
      <c r="C7" s="741"/>
      <c r="D7" s="741"/>
      <c r="E7" s="741"/>
      <c r="F7" s="792"/>
      <c r="G7" s="673"/>
      <c r="H7" s="674"/>
      <c r="I7" s="674"/>
      <c r="J7" s="517" t="s">
        <v>123</v>
      </c>
      <c r="K7" s="517"/>
      <c r="L7" s="517"/>
      <c r="M7" s="517"/>
      <c r="N7" s="669"/>
      <c r="O7" s="670"/>
    </row>
    <row r="8" spans="1:15" ht="19.5" customHeight="1" x14ac:dyDescent="0.25">
      <c r="A8" s="740"/>
      <c r="B8" s="741"/>
      <c r="C8" s="741"/>
      <c r="D8" s="741"/>
      <c r="E8" s="741"/>
      <c r="F8" s="792"/>
      <c r="G8" s="675"/>
      <c r="H8" s="676"/>
      <c r="I8" s="676"/>
      <c r="J8" s="519"/>
      <c r="K8" s="519"/>
      <c r="L8" s="519"/>
      <c r="M8" s="519"/>
      <c r="N8" s="671"/>
      <c r="O8" s="672"/>
    </row>
    <row r="9" spans="1:15" ht="19.5" customHeight="1" x14ac:dyDescent="0.25">
      <c r="A9" s="740"/>
      <c r="B9" s="741"/>
      <c r="C9" s="741"/>
      <c r="D9" s="741"/>
      <c r="E9" s="741"/>
      <c r="F9" s="792"/>
      <c r="G9" s="673"/>
      <c r="H9" s="674"/>
      <c r="I9" s="674"/>
      <c r="J9" s="517" t="s">
        <v>123</v>
      </c>
      <c r="K9" s="517"/>
      <c r="L9" s="517"/>
      <c r="M9" s="517"/>
      <c r="N9" s="669"/>
      <c r="O9" s="670"/>
    </row>
    <row r="10" spans="1:15" ht="19.5" customHeight="1" x14ac:dyDescent="0.25">
      <c r="A10" s="740"/>
      <c r="B10" s="741"/>
      <c r="C10" s="741"/>
      <c r="D10" s="741"/>
      <c r="E10" s="741"/>
      <c r="F10" s="792"/>
      <c r="G10" s="675"/>
      <c r="H10" s="676"/>
      <c r="I10" s="676"/>
      <c r="J10" s="519"/>
      <c r="K10" s="519"/>
      <c r="L10" s="519"/>
      <c r="M10" s="519"/>
      <c r="N10" s="671"/>
      <c r="O10" s="672"/>
    </row>
    <row r="11" spans="1:15" ht="19.5" customHeight="1" x14ac:dyDescent="0.25">
      <c r="A11" s="740"/>
      <c r="B11" s="741"/>
      <c r="C11" s="741"/>
      <c r="D11" s="741"/>
      <c r="E11" s="741"/>
      <c r="F11" s="792"/>
      <c r="G11" s="20"/>
      <c r="H11" s="19"/>
      <c r="I11" s="19"/>
      <c r="J11" s="19"/>
      <c r="K11" s="19"/>
      <c r="L11" s="669"/>
      <c r="M11" s="669"/>
      <c r="N11" s="669"/>
      <c r="O11" s="670"/>
    </row>
    <row r="12" spans="1:15" ht="19.5" customHeight="1" x14ac:dyDescent="0.25">
      <c r="A12" s="740"/>
      <c r="B12" s="741"/>
      <c r="C12" s="741"/>
      <c r="D12" s="741"/>
      <c r="E12" s="741"/>
      <c r="F12" s="792"/>
      <c r="G12" s="651" t="s">
        <v>142</v>
      </c>
      <c r="H12" s="652"/>
      <c r="I12" s="652"/>
      <c r="J12" s="652"/>
      <c r="K12" s="652"/>
      <c r="L12" s="652"/>
      <c r="M12" s="652"/>
      <c r="N12" s="652"/>
      <c r="O12" s="653"/>
    </row>
    <row r="13" spans="1:15" ht="19.5" customHeight="1" x14ac:dyDescent="0.25">
      <c r="A13" s="740"/>
      <c r="B13" s="741"/>
      <c r="C13" s="741"/>
      <c r="D13" s="741"/>
      <c r="E13" s="741"/>
      <c r="F13" s="792"/>
      <c r="G13" s="654" t="s">
        <v>125</v>
      </c>
      <c r="H13" s="655"/>
      <c r="I13" s="655"/>
      <c r="J13" s="655"/>
      <c r="K13" s="655"/>
      <c r="L13" s="655"/>
      <c r="M13" s="655"/>
      <c r="N13" s="655"/>
      <c r="O13" s="656"/>
    </row>
    <row r="14" spans="1:15" ht="19.5" customHeight="1" thickBot="1" x14ac:dyDescent="0.3">
      <c r="A14" s="740"/>
      <c r="B14" s="741"/>
      <c r="C14" s="741"/>
      <c r="D14" s="741"/>
      <c r="E14" s="741"/>
      <c r="F14" s="792"/>
      <c r="G14" s="654"/>
      <c r="H14" s="655"/>
      <c r="I14" s="655"/>
      <c r="J14" s="655"/>
      <c r="K14" s="655"/>
      <c r="L14" s="655"/>
      <c r="M14" s="655"/>
      <c r="N14" s="655"/>
      <c r="O14" s="656"/>
    </row>
    <row r="15" spans="1:15" ht="19.5" customHeight="1" x14ac:dyDescent="0.25">
      <c r="A15" s="746"/>
      <c r="B15" s="747"/>
      <c r="C15" s="747"/>
      <c r="D15" s="747"/>
      <c r="E15" s="747"/>
      <c r="F15" s="748"/>
      <c r="G15" s="657" t="s">
        <v>37</v>
      </c>
      <c r="H15" s="658"/>
      <c r="I15" s="658" t="s">
        <v>31</v>
      </c>
      <c r="J15" s="658"/>
      <c r="K15" s="658" t="s">
        <v>149</v>
      </c>
      <c r="L15" s="659"/>
      <c r="M15" s="660" t="s">
        <v>26</v>
      </c>
      <c r="N15" s="661"/>
      <c r="O15" s="662"/>
    </row>
    <row r="16" spans="1:15" ht="19.5" customHeight="1" thickBot="1" x14ac:dyDescent="0.3">
      <c r="A16" s="746"/>
      <c r="B16" s="747"/>
      <c r="C16" s="747"/>
      <c r="D16" s="747"/>
      <c r="E16" s="747"/>
      <c r="F16" s="748"/>
      <c r="G16" s="663" t="s">
        <v>148</v>
      </c>
      <c r="H16" s="664"/>
      <c r="I16" s="664" t="s">
        <v>130</v>
      </c>
      <c r="J16" s="664"/>
      <c r="K16" s="665" t="s">
        <v>131</v>
      </c>
      <c r="L16" s="666"/>
      <c r="M16" s="667" t="s">
        <v>135</v>
      </c>
      <c r="N16" s="667"/>
      <c r="O16" s="668"/>
    </row>
    <row r="17" spans="1:17" ht="19.5" customHeight="1" x14ac:dyDescent="0.25">
      <c r="A17" s="746"/>
      <c r="B17" s="747"/>
      <c r="C17" s="747"/>
      <c r="D17" s="747"/>
      <c r="E17" s="747"/>
      <c r="F17" s="748"/>
      <c r="G17" s="623"/>
      <c r="H17" s="624"/>
      <c r="I17" s="624"/>
      <c r="J17" s="624"/>
      <c r="K17" s="629"/>
      <c r="L17" s="629"/>
      <c r="M17" s="634"/>
      <c r="N17" s="634"/>
      <c r="O17" s="635"/>
      <c r="Q17" s="1">
        <f>G17*I17/1000</f>
        <v>0</v>
      </c>
    </row>
    <row r="18" spans="1:17" ht="19.5" customHeight="1" x14ac:dyDescent="0.25">
      <c r="A18" s="746"/>
      <c r="B18" s="747"/>
      <c r="C18" s="747"/>
      <c r="D18" s="747"/>
      <c r="E18" s="747"/>
      <c r="F18" s="748"/>
      <c r="G18" s="623"/>
      <c r="H18" s="624"/>
      <c r="I18" s="624"/>
      <c r="J18" s="624"/>
      <c r="K18" s="629"/>
      <c r="L18" s="629"/>
      <c r="M18" s="634"/>
      <c r="N18" s="634"/>
      <c r="O18" s="635"/>
      <c r="Q18" s="1">
        <f t="shared" ref="Q18:Q21" si="0">G18*I18/1000</f>
        <v>0</v>
      </c>
    </row>
    <row r="19" spans="1:17" ht="19.5" customHeight="1" x14ac:dyDescent="0.25">
      <c r="A19" s="732"/>
      <c r="B19" s="739"/>
      <c r="C19" s="739"/>
      <c r="D19" s="739"/>
      <c r="E19" s="739"/>
      <c r="F19" s="734"/>
      <c r="G19" s="623"/>
      <c r="H19" s="624"/>
      <c r="I19" s="624"/>
      <c r="J19" s="624"/>
      <c r="K19" s="629"/>
      <c r="L19" s="629"/>
      <c r="M19" s="634"/>
      <c r="N19" s="634"/>
      <c r="O19" s="635"/>
      <c r="Q19" s="1">
        <f t="shared" si="0"/>
        <v>0</v>
      </c>
    </row>
    <row r="20" spans="1:17" ht="19.5" customHeight="1" x14ac:dyDescent="0.25">
      <c r="A20" s="735"/>
      <c r="B20" s="739"/>
      <c r="C20" s="739"/>
      <c r="D20" s="739"/>
      <c r="E20" s="739"/>
      <c r="F20" s="734"/>
      <c r="G20" s="623"/>
      <c r="H20" s="624"/>
      <c r="I20" s="624"/>
      <c r="J20" s="624"/>
      <c r="K20" s="629"/>
      <c r="L20" s="629"/>
      <c r="M20" s="634"/>
      <c r="N20" s="634"/>
      <c r="O20" s="635"/>
      <c r="Q20" s="1">
        <f t="shared" si="0"/>
        <v>0</v>
      </c>
    </row>
    <row r="21" spans="1:17" ht="19.5" customHeight="1" thickBot="1" x14ac:dyDescent="0.3">
      <c r="A21" s="736"/>
      <c r="B21" s="737"/>
      <c r="C21" s="737"/>
      <c r="D21" s="737"/>
      <c r="E21" s="737"/>
      <c r="F21" s="738"/>
      <c r="G21" s="623"/>
      <c r="H21" s="624"/>
      <c r="I21" s="624"/>
      <c r="J21" s="624"/>
      <c r="K21" s="629"/>
      <c r="L21" s="629"/>
      <c r="M21" s="634"/>
      <c r="N21" s="634"/>
      <c r="O21" s="635"/>
      <c r="Q21" s="1">
        <f t="shared" si="0"/>
        <v>0</v>
      </c>
    </row>
    <row r="22" spans="1:17" ht="19.5" customHeight="1" x14ac:dyDescent="0.3">
      <c r="A22" s="711" t="s">
        <v>74</v>
      </c>
      <c r="B22" s="790"/>
      <c r="C22" s="790"/>
      <c r="D22" s="790"/>
      <c r="E22" s="790"/>
      <c r="F22" s="791"/>
      <c r="G22" s="647" t="s">
        <v>145</v>
      </c>
      <c r="H22" s="648"/>
      <c r="I22" s="648"/>
      <c r="J22" s="648"/>
      <c r="K22" s="648"/>
      <c r="L22" s="648"/>
      <c r="M22" s="648"/>
      <c r="N22" s="649"/>
      <c r="O22" s="650"/>
      <c r="Q22" s="57">
        <f>SUM(Q17:Q21)</f>
        <v>0</v>
      </c>
    </row>
    <row r="23" spans="1:17" ht="19.5" customHeight="1" x14ac:dyDescent="0.25">
      <c r="A23" s="740"/>
      <c r="B23" s="741"/>
      <c r="C23" s="741"/>
      <c r="D23" s="741"/>
      <c r="E23" s="741"/>
      <c r="F23" s="792"/>
      <c r="G23" s="673"/>
      <c r="H23" s="674"/>
      <c r="I23" s="674"/>
      <c r="J23" s="517" t="s">
        <v>123</v>
      </c>
      <c r="K23" s="517"/>
      <c r="L23" s="517"/>
      <c r="M23" s="517"/>
      <c r="N23" s="669"/>
      <c r="O23" s="670"/>
    </row>
    <row r="24" spans="1:17" ht="19.5" customHeight="1" x14ac:dyDescent="0.25">
      <c r="A24" s="740"/>
      <c r="B24" s="741"/>
      <c r="C24" s="741"/>
      <c r="D24" s="741"/>
      <c r="E24" s="741"/>
      <c r="F24" s="792"/>
      <c r="G24" s="675"/>
      <c r="H24" s="676"/>
      <c r="I24" s="676"/>
      <c r="J24" s="519"/>
      <c r="K24" s="519"/>
      <c r="L24" s="519"/>
      <c r="M24" s="519"/>
      <c r="N24" s="671"/>
      <c r="O24" s="672"/>
    </row>
    <row r="25" spans="1:17" ht="19.5" customHeight="1" x14ac:dyDescent="0.25">
      <c r="A25" s="740"/>
      <c r="B25" s="741"/>
      <c r="C25" s="741"/>
      <c r="D25" s="741"/>
      <c r="E25" s="741"/>
      <c r="F25" s="792"/>
      <c r="G25" s="673"/>
      <c r="H25" s="674"/>
      <c r="I25" s="674"/>
      <c r="J25" s="517" t="s">
        <v>123</v>
      </c>
      <c r="K25" s="517"/>
      <c r="L25" s="517"/>
      <c r="M25" s="517"/>
      <c r="N25" s="669"/>
      <c r="O25" s="670"/>
    </row>
    <row r="26" spans="1:17" ht="19.5" customHeight="1" x14ac:dyDescent="0.25">
      <c r="A26" s="740"/>
      <c r="B26" s="741"/>
      <c r="C26" s="741"/>
      <c r="D26" s="741"/>
      <c r="E26" s="741"/>
      <c r="F26" s="792"/>
      <c r="G26" s="675"/>
      <c r="H26" s="676"/>
      <c r="I26" s="676"/>
      <c r="J26" s="519"/>
      <c r="K26" s="519"/>
      <c r="L26" s="519"/>
      <c r="M26" s="519"/>
      <c r="N26" s="671"/>
      <c r="O26" s="672"/>
    </row>
    <row r="27" spans="1:17" ht="19.5" customHeight="1" x14ac:dyDescent="0.25">
      <c r="A27" s="740"/>
      <c r="B27" s="741"/>
      <c r="C27" s="741"/>
      <c r="D27" s="741"/>
      <c r="E27" s="741"/>
      <c r="F27" s="792"/>
      <c r="G27" s="20"/>
      <c r="H27" s="19"/>
      <c r="I27" s="19"/>
      <c r="J27" s="19"/>
      <c r="K27" s="19"/>
      <c r="L27" s="669"/>
      <c r="M27" s="669"/>
      <c r="N27" s="669"/>
      <c r="O27" s="670"/>
    </row>
    <row r="28" spans="1:17" ht="19.5" customHeight="1" x14ac:dyDescent="0.25">
      <c r="A28" s="740"/>
      <c r="B28" s="741"/>
      <c r="C28" s="741"/>
      <c r="D28" s="741"/>
      <c r="E28" s="741"/>
      <c r="F28" s="792"/>
      <c r="G28" s="651" t="s">
        <v>142</v>
      </c>
      <c r="H28" s="652"/>
      <c r="I28" s="652"/>
      <c r="J28" s="652"/>
      <c r="K28" s="652"/>
      <c r="L28" s="652"/>
      <c r="M28" s="652"/>
      <c r="N28" s="652"/>
      <c r="O28" s="653"/>
    </row>
    <row r="29" spans="1:17" ht="19.5" customHeight="1" x14ac:dyDescent="0.25">
      <c r="A29" s="740"/>
      <c r="B29" s="741"/>
      <c r="C29" s="741"/>
      <c r="D29" s="741"/>
      <c r="E29" s="741"/>
      <c r="F29" s="792"/>
      <c r="G29" s="654" t="s">
        <v>125</v>
      </c>
      <c r="H29" s="655"/>
      <c r="I29" s="655"/>
      <c r="J29" s="655"/>
      <c r="K29" s="655"/>
      <c r="L29" s="655"/>
      <c r="M29" s="655"/>
      <c r="N29" s="655"/>
      <c r="O29" s="656"/>
    </row>
    <row r="30" spans="1:17" ht="19.5" customHeight="1" thickBot="1" x14ac:dyDescent="0.3">
      <c r="A30" s="740"/>
      <c r="B30" s="741"/>
      <c r="C30" s="741"/>
      <c r="D30" s="741"/>
      <c r="E30" s="741"/>
      <c r="F30" s="792"/>
      <c r="G30" s="654"/>
      <c r="H30" s="655"/>
      <c r="I30" s="655"/>
      <c r="J30" s="655"/>
      <c r="K30" s="655"/>
      <c r="L30" s="655"/>
      <c r="M30" s="655"/>
      <c r="N30" s="655"/>
      <c r="O30" s="656"/>
    </row>
    <row r="31" spans="1:17" ht="19.5" customHeight="1" x14ac:dyDescent="0.25">
      <c r="A31" s="746"/>
      <c r="B31" s="747"/>
      <c r="C31" s="747"/>
      <c r="D31" s="747"/>
      <c r="E31" s="747"/>
      <c r="F31" s="748"/>
      <c r="G31" s="657" t="s">
        <v>37</v>
      </c>
      <c r="H31" s="658"/>
      <c r="I31" s="658" t="s">
        <v>31</v>
      </c>
      <c r="J31" s="658"/>
      <c r="K31" s="658" t="s">
        <v>149</v>
      </c>
      <c r="L31" s="659"/>
      <c r="M31" s="660" t="s">
        <v>26</v>
      </c>
      <c r="N31" s="661"/>
      <c r="O31" s="662"/>
    </row>
    <row r="32" spans="1:17" ht="19.5" customHeight="1" thickBot="1" x14ac:dyDescent="0.3">
      <c r="A32" s="746"/>
      <c r="B32" s="747"/>
      <c r="C32" s="747"/>
      <c r="D32" s="747"/>
      <c r="E32" s="747"/>
      <c r="F32" s="748"/>
      <c r="G32" s="663" t="s">
        <v>148</v>
      </c>
      <c r="H32" s="664"/>
      <c r="I32" s="664" t="s">
        <v>130</v>
      </c>
      <c r="J32" s="664"/>
      <c r="K32" s="665" t="s">
        <v>131</v>
      </c>
      <c r="L32" s="666"/>
      <c r="M32" s="667" t="s">
        <v>135</v>
      </c>
      <c r="N32" s="667"/>
      <c r="O32" s="668"/>
    </row>
    <row r="33" spans="1:17" ht="19.5" customHeight="1" x14ac:dyDescent="0.25">
      <c r="A33" s="746"/>
      <c r="B33" s="747"/>
      <c r="C33" s="747"/>
      <c r="D33" s="747"/>
      <c r="E33" s="747"/>
      <c r="F33" s="748"/>
      <c r="G33" s="636"/>
      <c r="H33" s="637"/>
      <c r="I33" s="637"/>
      <c r="J33" s="637"/>
      <c r="K33" s="644"/>
      <c r="L33" s="644"/>
      <c r="M33" s="645"/>
      <c r="N33" s="645"/>
      <c r="O33" s="646"/>
      <c r="Q33" s="1">
        <f>G33*I33/1000</f>
        <v>0</v>
      </c>
    </row>
    <row r="34" spans="1:17" ht="19.5" customHeight="1" x14ac:dyDescent="0.25">
      <c r="A34" s="746"/>
      <c r="B34" s="747"/>
      <c r="C34" s="747"/>
      <c r="D34" s="747"/>
      <c r="E34" s="747"/>
      <c r="F34" s="748"/>
      <c r="G34" s="623"/>
      <c r="H34" s="624"/>
      <c r="I34" s="624"/>
      <c r="J34" s="624"/>
      <c r="K34" s="629"/>
      <c r="L34" s="629"/>
      <c r="M34" s="634"/>
      <c r="N34" s="634"/>
      <c r="O34" s="635"/>
      <c r="Q34" s="1">
        <f t="shared" ref="Q34:Q37" si="1">G34*I34/1000</f>
        <v>0</v>
      </c>
    </row>
    <row r="35" spans="1:17" ht="19.5" customHeight="1" x14ac:dyDescent="0.25">
      <c r="A35" s="732" t="s">
        <v>3</v>
      </c>
      <c r="B35" s="739"/>
      <c r="C35" s="739"/>
      <c r="D35" s="739"/>
      <c r="E35" s="739"/>
      <c r="F35" s="734"/>
      <c r="G35" s="623"/>
      <c r="H35" s="624"/>
      <c r="I35" s="624"/>
      <c r="J35" s="624"/>
      <c r="K35" s="629"/>
      <c r="L35" s="629"/>
      <c r="M35" s="634"/>
      <c r="N35" s="634"/>
      <c r="O35" s="635"/>
      <c r="Q35" s="1">
        <f t="shared" si="1"/>
        <v>0</v>
      </c>
    </row>
    <row r="36" spans="1:17" ht="19.5" customHeight="1" x14ac:dyDescent="0.25">
      <c r="A36" s="735"/>
      <c r="B36" s="739"/>
      <c r="C36" s="739"/>
      <c r="D36" s="739"/>
      <c r="E36" s="739"/>
      <c r="F36" s="734"/>
      <c r="G36" s="623"/>
      <c r="H36" s="624"/>
      <c r="I36" s="624"/>
      <c r="J36" s="624"/>
      <c r="K36" s="629"/>
      <c r="L36" s="629"/>
      <c r="M36" s="634"/>
      <c r="N36" s="634"/>
      <c r="O36" s="635"/>
      <c r="Q36" s="1">
        <f t="shared" si="1"/>
        <v>0</v>
      </c>
    </row>
    <row r="37" spans="1:17" ht="19.5" customHeight="1" thickBot="1" x14ac:dyDescent="0.3">
      <c r="A37" s="736"/>
      <c r="B37" s="737"/>
      <c r="C37" s="737"/>
      <c r="D37" s="737"/>
      <c r="E37" s="737"/>
      <c r="F37" s="738"/>
      <c r="G37" s="623"/>
      <c r="H37" s="624"/>
      <c r="I37" s="624"/>
      <c r="J37" s="624"/>
      <c r="K37" s="629"/>
      <c r="L37" s="629"/>
      <c r="M37" s="634"/>
      <c r="N37" s="634"/>
      <c r="O37" s="635"/>
      <c r="Q37" s="1">
        <f t="shared" si="1"/>
        <v>0</v>
      </c>
    </row>
    <row r="38" spans="1:17" ht="19.5" customHeight="1" x14ac:dyDescent="0.3">
      <c r="A38" s="711" t="s">
        <v>74</v>
      </c>
      <c r="B38" s="790"/>
      <c r="C38" s="790"/>
      <c r="D38" s="790"/>
      <c r="E38" s="790"/>
      <c r="F38" s="791"/>
      <c r="G38" s="647" t="s">
        <v>145</v>
      </c>
      <c r="H38" s="648"/>
      <c r="I38" s="648"/>
      <c r="J38" s="648"/>
      <c r="K38" s="648"/>
      <c r="L38" s="648"/>
      <c r="M38" s="648"/>
      <c r="N38" s="649"/>
      <c r="O38" s="650"/>
      <c r="Q38" s="57">
        <f>SUM(Q33:Q37)</f>
        <v>0</v>
      </c>
    </row>
    <row r="39" spans="1:17" ht="19.5" customHeight="1" x14ac:dyDescent="0.25">
      <c r="A39" s="740"/>
      <c r="B39" s="741"/>
      <c r="C39" s="741"/>
      <c r="D39" s="741"/>
      <c r="E39" s="741"/>
      <c r="F39" s="792"/>
      <c r="G39" s="673"/>
      <c r="H39" s="674"/>
      <c r="I39" s="674"/>
      <c r="J39" s="517" t="s">
        <v>123</v>
      </c>
      <c r="K39" s="517"/>
      <c r="L39" s="517"/>
      <c r="M39" s="517"/>
      <c r="N39" s="669"/>
      <c r="O39" s="670"/>
    </row>
    <row r="40" spans="1:17" ht="19.5" customHeight="1" x14ac:dyDescent="0.25">
      <c r="A40" s="740"/>
      <c r="B40" s="741"/>
      <c r="C40" s="741"/>
      <c r="D40" s="741"/>
      <c r="E40" s="741"/>
      <c r="F40" s="792"/>
      <c r="G40" s="675"/>
      <c r="H40" s="676"/>
      <c r="I40" s="676"/>
      <c r="J40" s="519"/>
      <c r="K40" s="519"/>
      <c r="L40" s="519"/>
      <c r="M40" s="519"/>
      <c r="N40" s="671"/>
      <c r="O40" s="672"/>
    </row>
    <row r="41" spans="1:17" ht="19.5" customHeight="1" x14ac:dyDescent="0.25">
      <c r="A41" s="740"/>
      <c r="B41" s="741"/>
      <c r="C41" s="741"/>
      <c r="D41" s="741"/>
      <c r="E41" s="741"/>
      <c r="F41" s="792"/>
      <c r="G41" s="673"/>
      <c r="H41" s="674"/>
      <c r="I41" s="674"/>
      <c r="J41" s="517" t="s">
        <v>123</v>
      </c>
      <c r="K41" s="517"/>
      <c r="L41" s="517"/>
      <c r="M41" s="517"/>
      <c r="N41" s="669"/>
      <c r="O41" s="670"/>
    </row>
    <row r="42" spans="1:17" ht="19.5" customHeight="1" x14ac:dyDescent="0.25">
      <c r="A42" s="740"/>
      <c r="B42" s="741"/>
      <c r="C42" s="741"/>
      <c r="D42" s="741"/>
      <c r="E42" s="741"/>
      <c r="F42" s="792"/>
      <c r="G42" s="675"/>
      <c r="H42" s="676"/>
      <c r="I42" s="676"/>
      <c r="J42" s="519"/>
      <c r="K42" s="519"/>
      <c r="L42" s="519"/>
      <c r="M42" s="519"/>
      <c r="N42" s="671"/>
      <c r="O42" s="672"/>
    </row>
    <row r="43" spans="1:17" ht="19.5" customHeight="1" x14ac:dyDescent="0.25">
      <c r="A43" s="740"/>
      <c r="B43" s="741"/>
      <c r="C43" s="741"/>
      <c r="D43" s="741"/>
      <c r="E43" s="741"/>
      <c r="F43" s="792"/>
      <c r="G43" s="20"/>
      <c r="H43" s="19"/>
      <c r="I43" s="19"/>
      <c r="J43" s="19"/>
      <c r="K43" s="19"/>
      <c r="L43" s="669"/>
      <c r="M43" s="669"/>
      <c r="N43" s="669"/>
      <c r="O43" s="670"/>
    </row>
    <row r="44" spans="1:17" ht="19.5" customHeight="1" x14ac:dyDescent="0.25">
      <c r="A44" s="740"/>
      <c r="B44" s="741"/>
      <c r="C44" s="741"/>
      <c r="D44" s="741"/>
      <c r="E44" s="741"/>
      <c r="F44" s="792"/>
      <c r="G44" s="651" t="s">
        <v>142</v>
      </c>
      <c r="H44" s="652"/>
      <c r="I44" s="652"/>
      <c r="J44" s="652"/>
      <c r="K44" s="652"/>
      <c r="L44" s="652"/>
      <c r="M44" s="652"/>
      <c r="N44" s="652"/>
      <c r="O44" s="653"/>
    </row>
    <row r="45" spans="1:17" ht="19.5" customHeight="1" x14ac:dyDescent="0.25">
      <c r="A45" s="740"/>
      <c r="B45" s="741"/>
      <c r="C45" s="741"/>
      <c r="D45" s="741"/>
      <c r="E45" s="741"/>
      <c r="F45" s="792"/>
      <c r="G45" s="654" t="s">
        <v>125</v>
      </c>
      <c r="H45" s="655"/>
      <c r="I45" s="655"/>
      <c r="J45" s="655"/>
      <c r="K45" s="655"/>
      <c r="L45" s="655"/>
      <c r="M45" s="655"/>
      <c r="N45" s="655"/>
      <c r="O45" s="656"/>
    </row>
    <row r="46" spans="1:17" ht="19.5" customHeight="1" thickBot="1" x14ac:dyDescent="0.3">
      <c r="A46" s="740"/>
      <c r="B46" s="741"/>
      <c r="C46" s="741"/>
      <c r="D46" s="741"/>
      <c r="E46" s="741"/>
      <c r="F46" s="792"/>
      <c r="G46" s="654"/>
      <c r="H46" s="655"/>
      <c r="I46" s="655"/>
      <c r="J46" s="655"/>
      <c r="K46" s="655"/>
      <c r="L46" s="655"/>
      <c r="M46" s="655"/>
      <c r="N46" s="655"/>
      <c r="O46" s="656"/>
    </row>
    <row r="47" spans="1:17" ht="19.5" customHeight="1" x14ac:dyDescent="0.25">
      <c r="A47" s="746"/>
      <c r="B47" s="747"/>
      <c r="C47" s="747"/>
      <c r="D47" s="747"/>
      <c r="E47" s="747"/>
      <c r="F47" s="748"/>
      <c r="G47" s="657" t="s">
        <v>37</v>
      </c>
      <c r="H47" s="658"/>
      <c r="I47" s="658" t="s">
        <v>31</v>
      </c>
      <c r="J47" s="658"/>
      <c r="K47" s="658" t="s">
        <v>149</v>
      </c>
      <c r="L47" s="659"/>
      <c r="M47" s="660" t="s">
        <v>26</v>
      </c>
      <c r="N47" s="661"/>
      <c r="O47" s="662"/>
    </row>
    <row r="48" spans="1:17" ht="19.5" customHeight="1" thickBot="1" x14ac:dyDescent="0.3">
      <c r="A48" s="746"/>
      <c r="B48" s="747"/>
      <c r="C48" s="747"/>
      <c r="D48" s="747"/>
      <c r="E48" s="747"/>
      <c r="F48" s="748"/>
      <c r="G48" s="663" t="s">
        <v>148</v>
      </c>
      <c r="H48" s="664"/>
      <c r="I48" s="664" t="s">
        <v>130</v>
      </c>
      <c r="J48" s="664"/>
      <c r="K48" s="665" t="s">
        <v>131</v>
      </c>
      <c r="L48" s="666"/>
      <c r="M48" s="667" t="s">
        <v>135</v>
      </c>
      <c r="N48" s="667"/>
      <c r="O48" s="668"/>
    </row>
    <row r="49" spans="1:17" ht="19.5" customHeight="1" x14ac:dyDescent="0.25">
      <c r="A49" s="746"/>
      <c r="B49" s="747"/>
      <c r="C49" s="747"/>
      <c r="D49" s="747"/>
      <c r="E49" s="747"/>
      <c r="F49" s="748"/>
      <c r="G49" s="636"/>
      <c r="H49" s="637"/>
      <c r="I49" s="637"/>
      <c r="J49" s="637"/>
      <c r="K49" s="644"/>
      <c r="L49" s="644"/>
      <c r="M49" s="645"/>
      <c r="N49" s="645"/>
      <c r="O49" s="646"/>
      <c r="Q49" s="1">
        <f>G49*I49/1000</f>
        <v>0</v>
      </c>
    </row>
    <row r="50" spans="1:17" ht="19.5" customHeight="1" x14ac:dyDescent="0.25">
      <c r="A50" s="746"/>
      <c r="B50" s="747"/>
      <c r="C50" s="747"/>
      <c r="D50" s="747"/>
      <c r="E50" s="747"/>
      <c r="F50" s="748"/>
      <c r="G50" s="623"/>
      <c r="H50" s="624"/>
      <c r="I50" s="624"/>
      <c r="J50" s="624"/>
      <c r="K50" s="629"/>
      <c r="L50" s="629"/>
      <c r="M50" s="634"/>
      <c r="N50" s="634"/>
      <c r="O50" s="635"/>
      <c r="Q50" s="1">
        <f t="shared" ref="Q50:Q53" si="2">G50*I50/1000</f>
        <v>0</v>
      </c>
    </row>
    <row r="51" spans="1:17" ht="19.5" customHeight="1" x14ac:dyDescent="0.25">
      <c r="A51" s="732" t="s">
        <v>3</v>
      </c>
      <c r="B51" s="739"/>
      <c r="C51" s="739"/>
      <c r="D51" s="739"/>
      <c r="E51" s="739"/>
      <c r="F51" s="734"/>
      <c r="G51" s="623"/>
      <c r="H51" s="624"/>
      <c r="I51" s="624"/>
      <c r="J51" s="624"/>
      <c r="K51" s="629"/>
      <c r="L51" s="629"/>
      <c r="M51" s="634"/>
      <c r="N51" s="634"/>
      <c r="O51" s="635"/>
      <c r="Q51" s="1">
        <f t="shared" si="2"/>
        <v>0</v>
      </c>
    </row>
    <row r="52" spans="1:17" ht="19.5" customHeight="1" x14ac:dyDescent="0.25">
      <c r="A52" s="735"/>
      <c r="B52" s="739"/>
      <c r="C52" s="739"/>
      <c r="D52" s="739"/>
      <c r="E52" s="739"/>
      <c r="F52" s="734"/>
      <c r="G52" s="623"/>
      <c r="H52" s="624"/>
      <c r="I52" s="624"/>
      <c r="J52" s="624"/>
      <c r="K52" s="629"/>
      <c r="L52" s="629"/>
      <c r="M52" s="634"/>
      <c r="N52" s="634"/>
      <c r="O52" s="635"/>
      <c r="Q52" s="1">
        <f t="shared" si="2"/>
        <v>0</v>
      </c>
    </row>
    <row r="53" spans="1:17" ht="19.5" customHeight="1" thickBot="1" x14ac:dyDescent="0.3">
      <c r="A53" s="736"/>
      <c r="B53" s="737"/>
      <c r="C53" s="737"/>
      <c r="D53" s="737"/>
      <c r="E53" s="737"/>
      <c r="F53" s="738"/>
      <c r="G53" s="702"/>
      <c r="H53" s="638"/>
      <c r="I53" s="638"/>
      <c r="J53" s="638"/>
      <c r="K53" s="639"/>
      <c r="L53" s="639"/>
      <c r="M53" s="723"/>
      <c r="N53" s="723"/>
      <c r="O53" s="724"/>
      <c r="Q53" s="1">
        <f t="shared" si="2"/>
        <v>0</v>
      </c>
    </row>
    <row r="54" spans="1:17" ht="15.6" x14ac:dyDescent="0.3">
      <c r="Q54" s="57">
        <f>SUM(Q49:Q53)</f>
        <v>0</v>
      </c>
    </row>
  </sheetData>
  <mergeCells count="130">
    <mergeCell ref="K48:L48"/>
    <mergeCell ref="M48:O48"/>
    <mergeCell ref="G7:I8"/>
    <mergeCell ref="J7:M8"/>
    <mergeCell ref="N7:O8"/>
    <mergeCell ref="G9:I10"/>
    <mergeCell ref="J9:M10"/>
    <mergeCell ref="N9:O10"/>
    <mergeCell ref="L11:O11"/>
    <mergeCell ref="G12:O12"/>
    <mergeCell ref="G13:O14"/>
    <mergeCell ref="M31:O31"/>
    <mergeCell ref="G32:H32"/>
    <mergeCell ref="I32:J32"/>
    <mergeCell ref="K32:L32"/>
    <mergeCell ref="M32:O32"/>
    <mergeCell ref="G39:I40"/>
    <mergeCell ref="J39:M40"/>
    <mergeCell ref="N39:O40"/>
    <mergeCell ref="I53:J53"/>
    <mergeCell ref="K50:L50"/>
    <mergeCell ref="K53:L53"/>
    <mergeCell ref="M53:O53"/>
    <mergeCell ref="A51:F53"/>
    <mergeCell ref="G51:H51"/>
    <mergeCell ref="I51:J51"/>
    <mergeCell ref="K51:L51"/>
    <mergeCell ref="M51:O51"/>
    <mergeCell ref="G52:H52"/>
    <mergeCell ref="I52:J52"/>
    <mergeCell ref="K52:L52"/>
    <mergeCell ref="M52:O52"/>
    <mergeCell ref="G53:H53"/>
    <mergeCell ref="A38:F50"/>
    <mergeCell ref="G38:O38"/>
    <mergeCell ref="M50:O50"/>
    <mergeCell ref="G49:H49"/>
    <mergeCell ref="I49:J49"/>
    <mergeCell ref="K49:L49"/>
    <mergeCell ref="G41:I42"/>
    <mergeCell ref="J41:M42"/>
    <mergeCell ref="N41:O42"/>
    <mergeCell ref="I47:J47"/>
    <mergeCell ref="M49:O49"/>
    <mergeCell ref="G50:H50"/>
    <mergeCell ref="I50:J50"/>
    <mergeCell ref="A35:F37"/>
    <mergeCell ref="G35:H35"/>
    <mergeCell ref="I35:J35"/>
    <mergeCell ref="K35:L35"/>
    <mergeCell ref="M35:O35"/>
    <mergeCell ref="G36:H36"/>
    <mergeCell ref="I36:J36"/>
    <mergeCell ref="K36:L36"/>
    <mergeCell ref="M36:O36"/>
    <mergeCell ref="G37:H37"/>
    <mergeCell ref="I37:J37"/>
    <mergeCell ref="K37:L37"/>
    <mergeCell ref="M37:O37"/>
    <mergeCell ref="L43:O43"/>
    <mergeCell ref="G44:O44"/>
    <mergeCell ref="G45:O46"/>
    <mergeCell ref="G47:H47"/>
    <mergeCell ref="K47:L47"/>
    <mergeCell ref="M47:O47"/>
    <mergeCell ref="G48:H48"/>
    <mergeCell ref="I48:J48"/>
    <mergeCell ref="A22:F34"/>
    <mergeCell ref="G22:O22"/>
    <mergeCell ref="G33:H33"/>
    <mergeCell ref="I33:J33"/>
    <mergeCell ref="I34:J34"/>
    <mergeCell ref="K34:L34"/>
    <mergeCell ref="M34:O34"/>
    <mergeCell ref="K33:L33"/>
    <mergeCell ref="M33:O33"/>
    <mergeCell ref="G34:H34"/>
    <mergeCell ref="L27:O27"/>
    <mergeCell ref="G28:O28"/>
    <mergeCell ref="G29:O30"/>
    <mergeCell ref="G31:H31"/>
    <mergeCell ref="I31:J31"/>
    <mergeCell ref="K31:L31"/>
    <mergeCell ref="G23:I24"/>
    <mergeCell ref="J23:M24"/>
    <mergeCell ref="N23:O24"/>
    <mergeCell ref="G25:I26"/>
    <mergeCell ref="J25:M26"/>
    <mergeCell ref="N25:O26"/>
    <mergeCell ref="A19:F21"/>
    <mergeCell ref="G19:H19"/>
    <mergeCell ref="I19:J19"/>
    <mergeCell ref="K19:L19"/>
    <mergeCell ref="M19:O19"/>
    <mergeCell ref="G20:H20"/>
    <mergeCell ref="I20:J20"/>
    <mergeCell ref="K20:L20"/>
    <mergeCell ref="M20:O20"/>
    <mergeCell ref="G21:H21"/>
    <mergeCell ref="I21:J21"/>
    <mergeCell ref="K21:L21"/>
    <mergeCell ref="M21:O21"/>
    <mergeCell ref="A6:F18"/>
    <mergeCell ref="G6:O6"/>
    <mergeCell ref="G17:H17"/>
    <mergeCell ref="I17:J17"/>
    <mergeCell ref="K17:L17"/>
    <mergeCell ref="M17:O17"/>
    <mergeCell ref="G18:H18"/>
    <mergeCell ref="I18:J18"/>
    <mergeCell ref="K18:L18"/>
    <mergeCell ref="M18:O18"/>
    <mergeCell ref="G15:H15"/>
    <mergeCell ref="I15:J15"/>
    <mergeCell ref="K15:L15"/>
    <mergeCell ref="M15:O15"/>
    <mergeCell ref="G16:H16"/>
    <mergeCell ref="I16:J16"/>
    <mergeCell ref="K16:L16"/>
    <mergeCell ref="M16:O16"/>
    <mergeCell ref="A1:D3"/>
    <mergeCell ref="E1:M1"/>
    <mergeCell ref="N1:O1"/>
    <mergeCell ref="E2:M3"/>
    <mergeCell ref="N2:O3"/>
    <mergeCell ref="A4:B4"/>
    <mergeCell ref="C4:F5"/>
    <mergeCell ref="I4:O5"/>
    <mergeCell ref="A5:B5"/>
    <mergeCell ref="G4:H5"/>
  </mergeCells>
  <pageMargins left="0.59055118110236227" right="0.19685039370078741" top="0.39370078740157483" bottom="0.39370078740157483" header="0.19685039370078741" footer="0.19685039370078741"/>
  <pageSetup paperSize="9" scale="77" orientation="portrait" r:id="rId1"/>
  <headerFooter alignWithMargins="0">
    <oddFooter>&amp;L&amp;10             str &amp;P z  &amp;N&amp;C&amp;A&amp;R&amp;8 03.10.2012</oddFooter>
  </headerFooter>
  <rowBreaks count="1" manualBreakCount="1">
    <brk id="53" max="14" man="1"/>
  </rowBreaks>
  <drawing r:id="rId2"/>
  <legacyDrawing r:id="rId3"/>
  <controls>
    <mc:AlternateContent xmlns:mc="http://schemas.openxmlformats.org/markup-compatibility/2006">
      <mc:Choice Requires="x14">
        <control shapeId="84780" r:id="rId4" name="CheckBox14">
          <controlPr defaultSize="0" autoFill="0" autoLine="0" r:id="rId5">
            <anchor moveWithCells="1">
              <from>
                <xdr:col>6</xdr:col>
                <xdr:colOff>114300</xdr:colOff>
                <xdr:row>6</xdr:row>
                <xdr:rowOff>137160</xdr:rowOff>
              </from>
              <to>
                <xdr:col>7</xdr:col>
                <xdr:colOff>472440</xdr:colOff>
                <xdr:row>7</xdr:row>
                <xdr:rowOff>91440</xdr:rowOff>
              </to>
            </anchor>
          </controlPr>
        </control>
      </mc:Choice>
      <mc:Fallback>
        <control shapeId="84780" r:id="rId4" name="CheckBox14"/>
      </mc:Fallback>
    </mc:AlternateContent>
    <mc:AlternateContent xmlns:mc="http://schemas.openxmlformats.org/markup-compatibility/2006">
      <mc:Choice Requires="x14">
        <control shapeId="84779" r:id="rId6" name="CheckBox6">
          <controlPr defaultSize="0" autoFill="0" autoLine="0" r:id="rId7">
            <anchor moveWithCells="1">
              <from>
                <xdr:col>6</xdr:col>
                <xdr:colOff>53340</xdr:colOff>
                <xdr:row>8</xdr:row>
                <xdr:rowOff>152400</xdr:rowOff>
              </from>
              <to>
                <xdr:col>8</xdr:col>
                <xdr:colOff>495300</xdr:colOff>
                <xdr:row>9</xdr:row>
                <xdr:rowOff>121920</xdr:rowOff>
              </to>
            </anchor>
          </controlPr>
        </control>
      </mc:Choice>
      <mc:Fallback>
        <control shapeId="84779" r:id="rId6" name="CheckBox6"/>
      </mc:Fallback>
    </mc:AlternateContent>
    <mc:AlternateContent xmlns:mc="http://schemas.openxmlformats.org/markup-compatibility/2006">
      <mc:Choice Requires="x14">
        <control shapeId="84777" r:id="rId8" name="CheckBox2">
          <controlPr defaultSize="0" autoFill="0" autoLine="0" r:id="rId9">
            <anchor moveWithCells="1">
              <from>
                <xdr:col>6</xdr:col>
                <xdr:colOff>45720</xdr:colOff>
                <xdr:row>10</xdr:row>
                <xdr:rowOff>38100</xdr:rowOff>
              </from>
              <to>
                <xdr:col>11</xdr:col>
                <xdr:colOff>190500</xdr:colOff>
                <xdr:row>11</xdr:row>
                <xdr:rowOff>45720</xdr:rowOff>
              </to>
            </anchor>
          </controlPr>
        </control>
      </mc:Choice>
      <mc:Fallback>
        <control shapeId="84777" r:id="rId8" name="CheckBox2"/>
      </mc:Fallback>
    </mc:AlternateContent>
    <mc:AlternateContent xmlns:mc="http://schemas.openxmlformats.org/markup-compatibility/2006">
      <mc:Choice Requires="x14">
        <control shapeId="84773" r:id="rId10" name="CheckBox13">
          <controlPr defaultSize="0" autoFill="0" autoLine="0" autoPict="0" r:id="rId11">
            <anchor moveWithCells="1">
              <from>
                <xdr:col>6</xdr:col>
                <xdr:colOff>114300</xdr:colOff>
                <xdr:row>39</xdr:row>
                <xdr:rowOff>38100</xdr:rowOff>
              </from>
              <to>
                <xdr:col>7</xdr:col>
                <xdr:colOff>480060</xdr:colOff>
                <xdr:row>39</xdr:row>
                <xdr:rowOff>228600</xdr:rowOff>
              </to>
            </anchor>
          </controlPr>
        </control>
      </mc:Choice>
      <mc:Fallback>
        <control shapeId="84773" r:id="rId10" name="CheckBox13"/>
      </mc:Fallback>
    </mc:AlternateContent>
    <mc:AlternateContent xmlns:mc="http://schemas.openxmlformats.org/markup-compatibility/2006">
      <mc:Choice Requires="x14">
        <control shapeId="84772" r:id="rId12" name="CheckBox12">
          <controlPr defaultSize="0" autoFill="0" autoLine="0" r:id="rId13">
            <anchor moveWithCells="1">
              <from>
                <xdr:col>6</xdr:col>
                <xdr:colOff>53340</xdr:colOff>
                <xdr:row>40</xdr:row>
                <xdr:rowOff>152400</xdr:rowOff>
              </from>
              <to>
                <xdr:col>8</xdr:col>
                <xdr:colOff>495300</xdr:colOff>
                <xdr:row>41</xdr:row>
                <xdr:rowOff>121920</xdr:rowOff>
              </to>
            </anchor>
          </controlPr>
        </control>
      </mc:Choice>
      <mc:Fallback>
        <control shapeId="84772" r:id="rId12" name="CheckBox12"/>
      </mc:Fallback>
    </mc:AlternateContent>
    <mc:AlternateContent xmlns:mc="http://schemas.openxmlformats.org/markup-compatibility/2006">
      <mc:Choice Requires="x14">
        <control shapeId="84771" r:id="rId14" name="CheckBox11">
          <controlPr defaultSize="0" autoFill="0" autoLine="0" r:id="rId15">
            <anchor moveWithCells="1">
              <from>
                <xdr:col>6</xdr:col>
                <xdr:colOff>137160</xdr:colOff>
                <xdr:row>38</xdr:row>
                <xdr:rowOff>22860</xdr:rowOff>
              </from>
              <to>
                <xdr:col>7</xdr:col>
                <xdr:colOff>464820</xdr:colOff>
                <xdr:row>39</xdr:row>
                <xdr:rowOff>60960</xdr:rowOff>
              </to>
            </anchor>
          </controlPr>
        </control>
      </mc:Choice>
      <mc:Fallback>
        <control shapeId="84771" r:id="rId14" name="CheckBox11"/>
      </mc:Fallback>
    </mc:AlternateContent>
    <mc:AlternateContent xmlns:mc="http://schemas.openxmlformats.org/markup-compatibility/2006">
      <mc:Choice Requires="x14">
        <control shapeId="84770" r:id="rId16" name="CheckBox10">
          <controlPr defaultSize="0" autoFill="0" autoLine="0" r:id="rId17">
            <anchor moveWithCells="1">
              <from>
                <xdr:col>6</xdr:col>
                <xdr:colOff>45720</xdr:colOff>
                <xdr:row>42</xdr:row>
                <xdr:rowOff>38100</xdr:rowOff>
              </from>
              <to>
                <xdr:col>11</xdr:col>
                <xdr:colOff>190500</xdr:colOff>
                <xdr:row>43</xdr:row>
                <xdr:rowOff>45720</xdr:rowOff>
              </to>
            </anchor>
          </controlPr>
        </control>
      </mc:Choice>
      <mc:Fallback>
        <control shapeId="84770" r:id="rId16" name="CheckBox10"/>
      </mc:Fallback>
    </mc:AlternateContent>
    <mc:AlternateContent xmlns:mc="http://schemas.openxmlformats.org/markup-compatibility/2006">
      <mc:Choice Requires="x14">
        <control shapeId="84768" r:id="rId18" name="CheckBox9">
          <controlPr defaultSize="0" autoFill="0" autoLine="0" r:id="rId19">
            <anchor moveWithCells="1">
              <from>
                <xdr:col>6</xdr:col>
                <xdr:colOff>114300</xdr:colOff>
                <xdr:row>23</xdr:row>
                <xdr:rowOff>38100</xdr:rowOff>
              </from>
              <to>
                <xdr:col>7</xdr:col>
                <xdr:colOff>480060</xdr:colOff>
                <xdr:row>23</xdr:row>
                <xdr:rowOff>236220</xdr:rowOff>
              </to>
            </anchor>
          </controlPr>
        </control>
      </mc:Choice>
      <mc:Fallback>
        <control shapeId="84768" r:id="rId18" name="CheckBox9"/>
      </mc:Fallback>
    </mc:AlternateContent>
    <mc:AlternateContent xmlns:mc="http://schemas.openxmlformats.org/markup-compatibility/2006">
      <mc:Choice Requires="x14">
        <control shapeId="84767" r:id="rId20" name="CheckBox8">
          <controlPr defaultSize="0" autoFill="0" autoLine="0" r:id="rId21">
            <anchor moveWithCells="1">
              <from>
                <xdr:col>6</xdr:col>
                <xdr:colOff>53340</xdr:colOff>
                <xdr:row>24</xdr:row>
                <xdr:rowOff>152400</xdr:rowOff>
              </from>
              <to>
                <xdr:col>8</xdr:col>
                <xdr:colOff>495300</xdr:colOff>
                <xdr:row>25</xdr:row>
                <xdr:rowOff>121920</xdr:rowOff>
              </to>
            </anchor>
          </controlPr>
        </control>
      </mc:Choice>
      <mc:Fallback>
        <control shapeId="84767" r:id="rId20" name="CheckBox8"/>
      </mc:Fallback>
    </mc:AlternateContent>
    <mc:AlternateContent xmlns:mc="http://schemas.openxmlformats.org/markup-compatibility/2006">
      <mc:Choice Requires="x14">
        <control shapeId="84766" r:id="rId22" name="CheckBox7">
          <controlPr defaultSize="0" autoFill="0" autoLine="0" r:id="rId23">
            <anchor moveWithCells="1">
              <from>
                <xdr:col>6</xdr:col>
                <xdr:colOff>137160</xdr:colOff>
                <xdr:row>22</xdr:row>
                <xdr:rowOff>22860</xdr:rowOff>
              </from>
              <to>
                <xdr:col>7</xdr:col>
                <xdr:colOff>464820</xdr:colOff>
                <xdr:row>23</xdr:row>
                <xdr:rowOff>60960</xdr:rowOff>
              </to>
            </anchor>
          </controlPr>
        </control>
      </mc:Choice>
      <mc:Fallback>
        <control shapeId="84766" r:id="rId22" name="CheckBox7"/>
      </mc:Fallback>
    </mc:AlternateContent>
    <mc:AlternateContent xmlns:mc="http://schemas.openxmlformats.org/markup-compatibility/2006">
      <mc:Choice Requires="x14">
        <control shapeId="84765" r:id="rId24" name="CheckBox3">
          <controlPr defaultSize="0" autoFill="0" autoLine="0" r:id="rId25">
            <anchor moveWithCells="1">
              <from>
                <xdr:col>6</xdr:col>
                <xdr:colOff>45720</xdr:colOff>
                <xdr:row>26</xdr:row>
                <xdr:rowOff>38100</xdr:rowOff>
              </from>
              <to>
                <xdr:col>11</xdr:col>
                <xdr:colOff>190500</xdr:colOff>
                <xdr:row>27</xdr:row>
                <xdr:rowOff>45720</xdr:rowOff>
              </to>
            </anchor>
          </controlPr>
        </control>
      </mc:Choice>
      <mc:Fallback>
        <control shapeId="84765" r:id="rId24" name="CheckBox3"/>
      </mc:Fallback>
    </mc:AlternateContent>
    <mc:AlternateContent xmlns:mc="http://schemas.openxmlformats.org/markup-compatibility/2006">
      <mc:Choice Requires="x14">
        <control shapeId="83991" r:id="rId26" name="CheckBox1">
          <controlPr defaultSize="0" autoFill="0" autoLine="0" r:id="rId27">
            <anchor moveWithCells="1">
              <from>
                <xdr:col>0</xdr:col>
                <xdr:colOff>38100</xdr:colOff>
                <xdr:row>5</xdr:row>
                <xdr:rowOff>45720</xdr:rowOff>
              </from>
              <to>
                <xdr:col>3</xdr:col>
                <xdr:colOff>381000</xdr:colOff>
                <xdr:row>6</xdr:row>
                <xdr:rowOff>152400</xdr:rowOff>
              </to>
            </anchor>
          </controlPr>
        </control>
      </mc:Choice>
      <mc:Fallback>
        <control shapeId="83991" r:id="rId26" name="CheckBox1"/>
      </mc:Fallback>
    </mc:AlternateContent>
    <mc:AlternateContent xmlns:mc="http://schemas.openxmlformats.org/markup-compatibility/2006">
      <mc:Choice Requires="x14">
        <control shapeId="84696" r:id="rId28" name="CheckBox42">
          <controlPr defaultSize="0" autoFill="0" autoLine="0" r:id="rId29">
            <anchor moveWithCells="1">
              <from>
                <xdr:col>6</xdr:col>
                <xdr:colOff>30480</xdr:colOff>
                <xdr:row>46</xdr:row>
                <xdr:rowOff>22860</xdr:rowOff>
              </from>
              <to>
                <xdr:col>10</xdr:col>
                <xdr:colOff>76200</xdr:colOff>
                <xdr:row>47</xdr:row>
                <xdr:rowOff>205740</xdr:rowOff>
              </to>
            </anchor>
          </controlPr>
        </control>
      </mc:Choice>
      <mc:Fallback>
        <control shapeId="84696" r:id="rId28" name="CheckBox42"/>
      </mc:Fallback>
    </mc:AlternateContent>
    <mc:AlternateContent xmlns:mc="http://schemas.openxmlformats.org/markup-compatibility/2006">
      <mc:Choice Requires="x14">
        <control shapeId="84704" r:id="rId30" name="CheckBox4">
          <controlPr defaultSize="0" autoFill="0" autoLine="0" r:id="rId31">
            <anchor moveWithCells="1">
              <from>
                <xdr:col>0</xdr:col>
                <xdr:colOff>76200</xdr:colOff>
                <xdr:row>21</xdr:row>
                <xdr:rowOff>45720</xdr:rowOff>
              </from>
              <to>
                <xdr:col>4</xdr:col>
                <xdr:colOff>30480</xdr:colOff>
                <xdr:row>22</xdr:row>
                <xdr:rowOff>228600</xdr:rowOff>
              </to>
            </anchor>
          </controlPr>
        </control>
      </mc:Choice>
      <mc:Fallback>
        <control shapeId="84704" r:id="rId30" name="CheckBox4"/>
      </mc:Fallback>
    </mc:AlternateContent>
    <mc:AlternateContent xmlns:mc="http://schemas.openxmlformats.org/markup-compatibility/2006">
      <mc:Choice Requires="x14">
        <control shapeId="84705" r:id="rId32" name="CheckBox17">
          <controlPr defaultSize="0" autoFill="0" autoLine="0" r:id="rId33">
            <anchor moveWithCells="1">
              <from>
                <xdr:col>0</xdr:col>
                <xdr:colOff>76200</xdr:colOff>
                <xdr:row>37</xdr:row>
                <xdr:rowOff>45720</xdr:rowOff>
              </from>
              <to>
                <xdr:col>4</xdr:col>
                <xdr:colOff>30480</xdr:colOff>
                <xdr:row>38</xdr:row>
                <xdr:rowOff>228600</xdr:rowOff>
              </to>
            </anchor>
          </controlPr>
        </control>
      </mc:Choice>
      <mc:Fallback>
        <control shapeId="84705" r:id="rId32" name="CheckBox17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Data!$C$26:$C$40</xm:f>
          </x14:formula1>
          <xm:sqref>J39:M40 J23:M24 J7:M8</xm:sqref>
        </x14:dataValidation>
        <x14:dataValidation type="list" allowBlank="1" showInputMessage="1" showErrorMessage="1">
          <x14:formula1>
            <xm:f>Data!$C$20:$C$23</xm:f>
          </x14:formula1>
          <xm:sqref>J41:M42 J25:M26 J9:M10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22">
    <tabColor indexed="44"/>
    <pageSetUpPr fitToPage="1"/>
  </sheetPr>
  <dimension ref="A1:Q51"/>
  <sheetViews>
    <sheetView view="pageBreakPreview" topLeftCell="A43" zoomScale="90" zoomScaleNormal="125" zoomScaleSheetLayoutView="90" workbookViewId="0">
      <selection activeCell="S12" sqref="S12"/>
    </sheetView>
  </sheetViews>
  <sheetFormatPr defaultColWidth="6.81640625" defaultRowHeight="15" x14ac:dyDescent="0.25"/>
  <cols>
    <col min="1" max="3" width="6.81640625" style="2" customWidth="1"/>
    <col min="4" max="4" width="6.81640625" style="3" customWidth="1"/>
    <col min="5" max="5" width="6.81640625" style="2" customWidth="1"/>
    <col min="6" max="6" width="6.81640625" style="3" customWidth="1"/>
    <col min="7" max="11" width="6.81640625" style="2" customWidth="1"/>
    <col min="12" max="12" width="6.81640625" style="3" customWidth="1"/>
    <col min="13" max="14" width="6.81640625" style="2" customWidth="1"/>
    <col min="15" max="15" width="6.81640625" style="3" customWidth="1"/>
    <col min="16" max="16384" width="6.81640625" style="1"/>
  </cols>
  <sheetData>
    <row r="1" spans="1:17" ht="20.100000000000001" customHeight="1" x14ac:dyDescent="0.3">
      <c r="A1" s="322"/>
      <c r="B1" s="469"/>
      <c r="C1" s="469"/>
      <c r="D1" s="469"/>
      <c r="E1" s="678" t="s">
        <v>740</v>
      </c>
      <c r="F1" s="679"/>
      <c r="G1" s="679"/>
      <c r="H1" s="679"/>
      <c r="I1" s="679"/>
      <c r="J1" s="679"/>
      <c r="K1" s="679"/>
      <c r="L1" s="679"/>
      <c r="M1" s="680"/>
      <c r="N1" s="310" t="s">
        <v>140</v>
      </c>
      <c r="O1" s="311"/>
    </row>
    <row r="2" spans="1:17" ht="20.100000000000001" customHeight="1" x14ac:dyDescent="0.25">
      <c r="A2" s="470"/>
      <c r="B2" s="677"/>
      <c r="C2" s="677"/>
      <c r="D2" s="677"/>
      <c r="E2" s="802" t="s">
        <v>160</v>
      </c>
      <c r="F2" s="802"/>
      <c r="G2" s="802"/>
      <c r="H2" s="802"/>
      <c r="I2" s="802"/>
      <c r="J2" s="802"/>
      <c r="K2" s="802"/>
      <c r="L2" s="802"/>
      <c r="M2" s="803"/>
      <c r="N2" s="681">
        <f>'FORMULARZ ZAMÓWIENIA - OKŁADKA'!N2</f>
        <v>45027</v>
      </c>
      <c r="O2" s="682"/>
    </row>
    <row r="3" spans="1:17" ht="20.100000000000001" customHeight="1" thickBot="1" x14ac:dyDescent="0.3">
      <c r="A3" s="470"/>
      <c r="B3" s="677"/>
      <c r="C3" s="677"/>
      <c r="D3" s="677"/>
      <c r="E3" s="28"/>
      <c r="F3" s="28"/>
      <c r="G3" s="28"/>
      <c r="H3" s="28"/>
      <c r="I3" s="29"/>
      <c r="J3" s="29"/>
      <c r="K3" s="29"/>
      <c r="L3" s="29"/>
      <c r="M3" s="30"/>
      <c r="N3" s="683"/>
      <c r="O3" s="684"/>
    </row>
    <row r="4" spans="1:17" ht="20.100000000000001" customHeight="1" x14ac:dyDescent="0.25">
      <c r="A4" s="474" t="s">
        <v>7</v>
      </c>
      <c r="B4" s="784"/>
      <c r="C4" s="685"/>
      <c r="D4" s="693"/>
      <c r="E4" s="693"/>
      <c r="F4" s="785"/>
      <c r="G4" s="689" t="s">
        <v>35</v>
      </c>
      <c r="H4" s="690"/>
      <c r="I4" s="685"/>
      <c r="J4" s="693"/>
      <c r="K4" s="693"/>
      <c r="L4" s="693"/>
      <c r="M4" s="693"/>
      <c r="N4" s="693"/>
      <c r="O4" s="785"/>
    </row>
    <row r="5" spans="1:17" ht="20.100000000000001" customHeight="1" thickBot="1" x14ac:dyDescent="0.3">
      <c r="A5" s="476" t="s">
        <v>34</v>
      </c>
      <c r="B5" s="789"/>
      <c r="C5" s="786"/>
      <c r="D5" s="787"/>
      <c r="E5" s="787"/>
      <c r="F5" s="788"/>
      <c r="G5" s="691"/>
      <c r="H5" s="692"/>
      <c r="I5" s="786"/>
      <c r="J5" s="787"/>
      <c r="K5" s="787"/>
      <c r="L5" s="787"/>
      <c r="M5" s="787"/>
      <c r="N5" s="787"/>
      <c r="O5" s="788"/>
    </row>
    <row r="6" spans="1:17" ht="20.100000000000001" customHeight="1" x14ac:dyDescent="0.25">
      <c r="A6" s="799" t="s">
        <v>45</v>
      </c>
      <c r="B6" s="800"/>
      <c r="C6" s="800"/>
      <c r="D6" s="800"/>
      <c r="E6" s="800"/>
      <c r="F6" s="800"/>
      <c r="G6" s="800"/>
      <c r="H6" s="800"/>
      <c r="I6" s="800"/>
      <c r="J6" s="800"/>
      <c r="K6" s="800"/>
      <c r="L6" s="800"/>
      <c r="M6" s="800"/>
      <c r="N6" s="800"/>
      <c r="O6" s="801"/>
    </row>
    <row r="7" spans="1:17" ht="20.100000000000001" customHeight="1" x14ac:dyDescent="0.25">
      <c r="A7" s="793" t="s">
        <v>46</v>
      </c>
      <c r="B7" s="794"/>
      <c r="C7" s="794"/>
      <c r="D7" s="794"/>
      <c r="E7" s="794"/>
      <c r="F7" s="794"/>
      <c r="G7" s="794"/>
      <c r="H7" s="794"/>
      <c r="I7" s="794"/>
      <c r="J7" s="794"/>
      <c r="K7" s="794"/>
      <c r="L7" s="794"/>
      <c r="M7" s="794"/>
      <c r="N7" s="794"/>
      <c r="O7" s="795"/>
    </row>
    <row r="8" spans="1:17" ht="20.100000000000001" customHeight="1" x14ac:dyDescent="0.25">
      <c r="A8" s="796" t="s">
        <v>47</v>
      </c>
      <c r="B8" s="797"/>
      <c r="C8" s="797"/>
      <c r="D8" s="797"/>
      <c r="E8" s="797"/>
      <c r="F8" s="797"/>
      <c r="G8" s="797"/>
      <c r="H8" s="797"/>
      <c r="I8" s="797"/>
      <c r="J8" s="797"/>
      <c r="K8" s="797"/>
      <c r="L8" s="797"/>
      <c r="M8" s="797"/>
      <c r="N8" s="797"/>
      <c r="O8" s="798"/>
      <c r="Q8" s="4"/>
    </row>
    <row r="9" spans="1:17" ht="20.100000000000001" customHeight="1" x14ac:dyDescent="0.25">
      <c r="A9" s="796" t="s">
        <v>48</v>
      </c>
      <c r="B9" s="797"/>
      <c r="C9" s="797"/>
      <c r="D9" s="797"/>
      <c r="E9" s="797"/>
      <c r="F9" s="797"/>
      <c r="G9" s="797"/>
      <c r="H9" s="797"/>
      <c r="I9" s="797"/>
      <c r="J9" s="797"/>
      <c r="K9" s="797"/>
      <c r="L9" s="797"/>
      <c r="M9" s="797"/>
      <c r="N9" s="797"/>
      <c r="O9" s="798"/>
    </row>
    <row r="10" spans="1:17" ht="20.100000000000001" customHeight="1" x14ac:dyDescent="0.25">
      <c r="A10" s="796" t="s">
        <v>49</v>
      </c>
      <c r="B10" s="797"/>
      <c r="C10" s="797"/>
      <c r="D10" s="797"/>
      <c r="E10" s="797"/>
      <c r="F10" s="797"/>
      <c r="G10" s="797"/>
      <c r="H10" s="797"/>
      <c r="I10" s="797"/>
      <c r="J10" s="797"/>
      <c r="K10" s="797"/>
      <c r="L10" s="797"/>
      <c r="M10" s="797"/>
      <c r="N10" s="797"/>
      <c r="O10" s="798"/>
    </row>
    <row r="11" spans="1:17" ht="20.100000000000001" customHeight="1" x14ac:dyDescent="0.25">
      <c r="A11" s="796" t="s">
        <v>65</v>
      </c>
      <c r="B11" s="797"/>
      <c r="C11" s="797"/>
      <c r="D11" s="797"/>
      <c r="E11" s="797"/>
      <c r="F11" s="797"/>
      <c r="G11" s="797"/>
      <c r="H11" s="797"/>
      <c r="I11" s="797"/>
      <c r="J11" s="797"/>
      <c r="K11" s="797"/>
      <c r="L11" s="797"/>
      <c r="M11" s="797"/>
      <c r="N11" s="797"/>
      <c r="O11" s="798"/>
    </row>
    <row r="12" spans="1:17" ht="20.100000000000001" customHeight="1" x14ac:dyDescent="0.25">
      <c r="A12" s="796" t="s">
        <v>50</v>
      </c>
      <c r="B12" s="797"/>
      <c r="C12" s="797"/>
      <c r="D12" s="797"/>
      <c r="E12" s="797"/>
      <c r="F12" s="797"/>
      <c r="G12" s="797"/>
      <c r="H12" s="797"/>
      <c r="I12" s="797"/>
      <c r="J12" s="797"/>
      <c r="K12" s="797"/>
      <c r="L12" s="797"/>
      <c r="M12" s="797"/>
      <c r="N12" s="797"/>
      <c r="O12" s="798"/>
    </row>
    <row r="13" spans="1:17" ht="20.100000000000001" customHeight="1" x14ac:dyDescent="0.25">
      <c r="A13" s="804" t="s">
        <v>59</v>
      </c>
      <c r="B13" s="805"/>
      <c r="C13" s="805"/>
      <c r="D13" s="805"/>
      <c r="E13" s="805"/>
      <c r="F13" s="805"/>
      <c r="G13" s="805"/>
      <c r="H13" s="805"/>
      <c r="I13" s="805"/>
      <c r="J13" s="805"/>
      <c r="K13" s="805"/>
      <c r="L13" s="805"/>
      <c r="M13" s="805"/>
      <c r="N13" s="805"/>
      <c r="O13" s="806"/>
    </row>
    <row r="14" spans="1:17" ht="20.100000000000001" customHeight="1" x14ac:dyDescent="0.25">
      <c r="A14" s="807"/>
      <c r="B14" s="808"/>
      <c r="C14" s="808"/>
      <c r="D14" s="808"/>
      <c r="E14" s="808"/>
      <c r="F14" s="808"/>
      <c r="G14" s="808"/>
      <c r="H14" s="808"/>
      <c r="I14" s="808"/>
      <c r="J14" s="808"/>
      <c r="K14" s="808"/>
      <c r="L14" s="808"/>
      <c r="M14" s="808"/>
      <c r="N14" s="808"/>
      <c r="O14" s="809"/>
    </row>
    <row r="15" spans="1:17" ht="19.5" customHeight="1" x14ac:dyDescent="0.25">
      <c r="A15" s="810"/>
      <c r="B15" s="811"/>
      <c r="C15" s="811"/>
      <c r="D15" s="811"/>
      <c r="E15" s="811"/>
      <c r="F15" s="811"/>
      <c r="G15" s="811"/>
      <c r="H15" s="811"/>
      <c r="I15" s="811"/>
      <c r="J15" s="811"/>
      <c r="K15" s="811"/>
      <c r="L15" s="811"/>
      <c r="M15" s="811"/>
      <c r="N15" s="811"/>
      <c r="O15" s="812"/>
    </row>
    <row r="16" spans="1:17" ht="19.5" customHeight="1" x14ac:dyDescent="0.25">
      <c r="A16" s="813"/>
      <c r="B16" s="811"/>
      <c r="C16" s="811"/>
      <c r="D16" s="811"/>
      <c r="E16" s="811"/>
      <c r="F16" s="811"/>
      <c r="G16" s="811"/>
      <c r="H16" s="811"/>
      <c r="I16" s="811"/>
      <c r="J16" s="811"/>
      <c r="K16" s="811"/>
      <c r="L16" s="811"/>
      <c r="M16" s="811"/>
      <c r="N16" s="811"/>
      <c r="O16" s="812"/>
    </row>
    <row r="17" spans="1:15" ht="19.5" customHeight="1" x14ac:dyDescent="0.25">
      <c r="A17" s="813"/>
      <c r="B17" s="811"/>
      <c r="C17" s="811"/>
      <c r="D17" s="811"/>
      <c r="E17" s="811"/>
      <c r="F17" s="811"/>
      <c r="G17" s="811"/>
      <c r="H17" s="811"/>
      <c r="I17" s="811"/>
      <c r="J17" s="811"/>
      <c r="K17" s="811"/>
      <c r="L17" s="811"/>
      <c r="M17" s="811"/>
      <c r="N17" s="811"/>
      <c r="O17" s="812"/>
    </row>
    <row r="18" spans="1:15" ht="19.5" customHeight="1" x14ac:dyDescent="0.25">
      <c r="A18" s="813"/>
      <c r="B18" s="811"/>
      <c r="C18" s="811"/>
      <c r="D18" s="811"/>
      <c r="E18" s="811"/>
      <c r="F18" s="811"/>
      <c r="G18" s="811"/>
      <c r="H18" s="811"/>
      <c r="I18" s="811"/>
      <c r="J18" s="811"/>
      <c r="K18" s="811"/>
      <c r="L18" s="811"/>
      <c r="M18" s="811"/>
      <c r="N18" s="811"/>
      <c r="O18" s="812"/>
    </row>
    <row r="19" spans="1:15" ht="19.5" customHeight="1" x14ac:dyDescent="0.25">
      <c r="A19" s="813"/>
      <c r="B19" s="811"/>
      <c r="C19" s="811"/>
      <c r="D19" s="811"/>
      <c r="E19" s="811"/>
      <c r="F19" s="811"/>
      <c r="G19" s="811"/>
      <c r="H19" s="811"/>
      <c r="I19" s="811"/>
      <c r="J19" s="811"/>
      <c r="K19" s="811"/>
      <c r="L19" s="811"/>
      <c r="M19" s="811"/>
      <c r="N19" s="811"/>
      <c r="O19" s="812"/>
    </row>
    <row r="20" spans="1:15" ht="19.5" customHeight="1" x14ac:dyDescent="0.25">
      <c r="A20" s="813"/>
      <c r="B20" s="811"/>
      <c r="C20" s="811"/>
      <c r="D20" s="811"/>
      <c r="E20" s="811"/>
      <c r="F20" s="811"/>
      <c r="G20" s="811"/>
      <c r="H20" s="811"/>
      <c r="I20" s="811"/>
      <c r="J20" s="811"/>
      <c r="K20" s="811"/>
      <c r="L20" s="811"/>
      <c r="M20" s="811"/>
      <c r="N20" s="811"/>
      <c r="O20" s="812"/>
    </row>
    <row r="21" spans="1:15" ht="19.5" customHeight="1" x14ac:dyDescent="0.25">
      <c r="A21" s="813"/>
      <c r="B21" s="811"/>
      <c r="C21" s="811"/>
      <c r="D21" s="811"/>
      <c r="E21" s="811"/>
      <c r="F21" s="811"/>
      <c r="G21" s="811"/>
      <c r="H21" s="811"/>
      <c r="I21" s="811"/>
      <c r="J21" s="811"/>
      <c r="K21" s="811"/>
      <c r="L21" s="811"/>
      <c r="M21" s="811"/>
      <c r="N21" s="811"/>
      <c r="O21" s="812"/>
    </row>
    <row r="22" spans="1:15" ht="19.5" customHeight="1" x14ac:dyDescent="0.25">
      <c r="A22" s="813"/>
      <c r="B22" s="811"/>
      <c r="C22" s="811"/>
      <c r="D22" s="811"/>
      <c r="E22" s="811"/>
      <c r="F22" s="811"/>
      <c r="G22" s="811"/>
      <c r="H22" s="811"/>
      <c r="I22" s="811"/>
      <c r="J22" s="811"/>
      <c r="K22" s="811"/>
      <c r="L22" s="811"/>
      <c r="M22" s="811"/>
      <c r="N22" s="811"/>
      <c r="O22" s="812"/>
    </row>
    <row r="23" spans="1:15" ht="19.5" customHeight="1" x14ac:dyDescent="0.25">
      <c r="A23" s="813"/>
      <c r="B23" s="811"/>
      <c r="C23" s="811"/>
      <c r="D23" s="811"/>
      <c r="E23" s="811"/>
      <c r="F23" s="811"/>
      <c r="G23" s="811"/>
      <c r="H23" s="811"/>
      <c r="I23" s="811"/>
      <c r="J23" s="811"/>
      <c r="K23" s="811"/>
      <c r="L23" s="811"/>
      <c r="M23" s="811"/>
      <c r="N23" s="811"/>
      <c r="O23" s="812"/>
    </row>
    <row r="24" spans="1:15" ht="19.5" customHeight="1" x14ac:dyDescent="0.25">
      <c r="A24" s="813"/>
      <c r="B24" s="811"/>
      <c r="C24" s="811"/>
      <c r="D24" s="811"/>
      <c r="E24" s="811"/>
      <c r="F24" s="811"/>
      <c r="G24" s="811"/>
      <c r="H24" s="811"/>
      <c r="I24" s="811"/>
      <c r="J24" s="811"/>
      <c r="K24" s="811"/>
      <c r="L24" s="811"/>
      <c r="M24" s="811"/>
      <c r="N24" s="811"/>
      <c r="O24" s="812"/>
    </row>
    <row r="25" spans="1:15" ht="19.5" customHeight="1" x14ac:dyDescent="0.25">
      <c r="A25" s="813"/>
      <c r="B25" s="811"/>
      <c r="C25" s="811"/>
      <c r="D25" s="811"/>
      <c r="E25" s="811"/>
      <c r="F25" s="811"/>
      <c r="G25" s="811"/>
      <c r="H25" s="811"/>
      <c r="I25" s="811"/>
      <c r="J25" s="811"/>
      <c r="K25" s="811"/>
      <c r="L25" s="811"/>
      <c r="M25" s="811"/>
      <c r="N25" s="811"/>
      <c r="O25" s="812"/>
    </row>
    <row r="26" spans="1:15" ht="19.5" customHeight="1" x14ac:dyDescent="0.25">
      <c r="A26" s="813"/>
      <c r="B26" s="811"/>
      <c r="C26" s="811"/>
      <c r="D26" s="811"/>
      <c r="E26" s="811"/>
      <c r="F26" s="811"/>
      <c r="G26" s="811"/>
      <c r="H26" s="811"/>
      <c r="I26" s="811"/>
      <c r="J26" s="811"/>
      <c r="K26" s="811"/>
      <c r="L26" s="811"/>
      <c r="M26" s="811"/>
      <c r="N26" s="811"/>
      <c r="O26" s="812"/>
    </row>
    <row r="27" spans="1:15" ht="19.5" customHeight="1" x14ac:dyDescent="0.25">
      <c r="A27" s="813"/>
      <c r="B27" s="811"/>
      <c r="C27" s="811"/>
      <c r="D27" s="811"/>
      <c r="E27" s="811"/>
      <c r="F27" s="811"/>
      <c r="G27" s="811"/>
      <c r="H27" s="811"/>
      <c r="I27" s="811"/>
      <c r="J27" s="811"/>
      <c r="K27" s="811"/>
      <c r="L27" s="811"/>
      <c r="M27" s="811"/>
      <c r="N27" s="811"/>
      <c r="O27" s="812"/>
    </row>
    <row r="28" spans="1:15" ht="19.5" customHeight="1" x14ac:dyDescent="0.25">
      <c r="A28" s="813"/>
      <c r="B28" s="811"/>
      <c r="C28" s="811"/>
      <c r="D28" s="811"/>
      <c r="E28" s="811"/>
      <c r="F28" s="811"/>
      <c r="G28" s="811"/>
      <c r="H28" s="811"/>
      <c r="I28" s="811"/>
      <c r="J28" s="811"/>
      <c r="K28" s="811"/>
      <c r="L28" s="811"/>
      <c r="M28" s="811"/>
      <c r="N28" s="811"/>
      <c r="O28" s="812"/>
    </row>
    <row r="29" spans="1:15" ht="19.5" customHeight="1" x14ac:dyDescent="0.25">
      <c r="A29" s="813"/>
      <c r="B29" s="811"/>
      <c r="C29" s="811"/>
      <c r="D29" s="811"/>
      <c r="E29" s="811"/>
      <c r="F29" s="811"/>
      <c r="G29" s="811"/>
      <c r="H29" s="811"/>
      <c r="I29" s="811"/>
      <c r="J29" s="811"/>
      <c r="K29" s="811"/>
      <c r="L29" s="811"/>
      <c r="M29" s="811"/>
      <c r="N29" s="811"/>
      <c r="O29" s="812"/>
    </row>
    <row r="30" spans="1:15" ht="19.5" customHeight="1" x14ac:dyDescent="0.25">
      <c r="A30" s="813"/>
      <c r="B30" s="811"/>
      <c r="C30" s="811"/>
      <c r="D30" s="811"/>
      <c r="E30" s="811"/>
      <c r="F30" s="811"/>
      <c r="G30" s="811"/>
      <c r="H30" s="811"/>
      <c r="I30" s="811"/>
      <c r="J30" s="811"/>
      <c r="K30" s="811"/>
      <c r="L30" s="811"/>
      <c r="M30" s="811"/>
      <c r="N30" s="811"/>
      <c r="O30" s="812"/>
    </row>
    <row r="31" spans="1:15" ht="19.5" customHeight="1" x14ac:dyDescent="0.25">
      <c r="A31" s="813"/>
      <c r="B31" s="811"/>
      <c r="C31" s="811"/>
      <c r="D31" s="811"/>
      <c r="E31" s="811"/>
      <c r="F31" s="811"/>
      <c r="G31" s="811"/>
      <c r="H31" s="811"/>
      <c r="I31" s="811"/>
      <c r="J31" s="811"/>
      <c r="K31" s="811"/>
      <c r="L31" s="811"/>
      <c r="M31" s="811"/>
      <c r="N31" s="811"/>
      <c r="O31" s="812"/>
    </row>
    <row r="32" spans="1:15" ht="19.5" customHeight="1" x14ac:dyDescent="0.25">
      <c r="A32" s="813"/>
      <c r="B32" s="811"/>
      <c r="C32" s="811"/>
      <c r="D32" s="811"/>
      <c r="E32" s="811"/>
      <c r="F32" s="811"/>
      <c r="G32" s="811"/>
      <c r="H32" s="811"/>
      <c r="I32" s="811"/>
      <c r="J32" s="811"/>
      <c r="K32" s="811"/>
      <c r="L32" s="811"/>
      <c r="M32" s="811"/>
      <c r="N32" s="811"/>
      <c r="O32" s="812"/>
    </row>
    <row r="33" spans="1:17" ht="19.5" customHeight="1" x14ac:dyDescent="0.25">
      <c r="A33" s="813"/>
      <c r="B33" s="811"/>
      <c r="C33" s="811"/>
      <c r="D33" s="811"/>
      <c r="E33" s="811"/>
      <c r="F33" s="811"/>
      <c r="G33" s="811"/>
      <c r="H33" s="811"/>
      <c r="I33" s="811"/>
      <c r="J33" s="811"/>
      <c r="K33" s="811"/>
      <c r="L33" s="811"/>
      <c r="M33" s="811"/>
      <c r="N33" s="811"/>
      <c r="O33" s="812"/>
    </row>
    <row r="34" spans="1:17" ht="19.5" customHeight="1" x14ac:dyDescent="0.25">
      <c r="A34" s="813"/>
      <c r="B34" s="811"/>
      <c r="C34" s="811"/>
      <c r="D34" s="811"/>
      <c r="E34" s="811"/>
      <c r="F34" s="811"/>
      <c r="G34" s="811"/>
      <c r="H34" s="811"/>
      <c r="I34" s="811"/>
      <c r="J34" s="811"/>
      <c r="K34" s="811"/>
      <c r="L34" s="811"/>
      <c r="M34" s="811"/>
      <c r="N34" s="811"/>
      <c r="O34" s="812"/>
    </row>
    <row r="35" spans="1:17" ht="19.5" customHeight="1" x14ac:dyDescent="0.25">
      <c r="A35" s="813"/>
      <c r="B35" s="811"/>
      <c r="C35" s="811"/>
      <c r="D35" s="811"/>
      <c r="E35" s="811"/>
      <c r="F35" s="811"/>
      <c r="G35" s="811"/>
      <c r="H35" s="811"/>
      <c r="I35" s="811"/>
      <c r="J35" s="811"/>
      <c r="K35" s="811"/>
      <c r="L35" s="811"/>
      <c r="M35" s="811"/>
      <c r="N35" s="811"/>
      <c r="O35" s="812"/>
    </row>
    <row r="36" spans="1:17" ht="19.5" customHeight="1" x14ac:dyDescent="0.25">
      <c r="A36" s="813"/>
      <c r="B36" s="811"/>
      <c r="C36" s="811"/>
      <c r="D36" s="811"/>
      <c r="E36" s="811"/>
      <c r="F36" s="811"/>
      <c r="G36" s="811"/>
      <c r="H36" s="811"/>
      <c r="I36" s="811"/>
      <c r="J36" s="811"/>
      <c r="K36" s="811"/>
      <c r="L36" s="811"/>
      <c r="M36" s="811"/>
      <c r="N36" s="811"/>
      <c r="O36" s="812"/>
    </row>
    <row r="37" spans="1:17" ht="19.5" customHeight="1" x14ac:dyDescent="0.25">
      <c r="A37" s="813"/>
      <c r="B37" s="811"/>
      <c r="C37" s="811"/>
      <c r="D37" s="811"/>
      <c r="E37" s="811"/>
      <c r="F37" s="811"/>
      <c r="G37" s="811"/>
      <c r="H37" s="811"/>
      <c r="I37" s="811"/>
      <c r="J37" s="811"/>
      <c r="K37" s="811"/>
      <c r="L37" s="811"/>
      <c r="M37" s="811"/>
      <c r="N37" s="811"/>
      <c r="O37" s="812"/>
    </row>
    <row r="38" spans="1:17" ht="19.5" customHeight="1" thickBot="1" x14ac:dyDescent="0.3">
      <c r="A38" s="813"/>
      <c r="B38" s="811"/>
      <c r="C38" s="811"/>
      <c r="D38" s="811"/>
      <c r="E38" s="811"/>
      <c r="F38" s="811"/>
      <c r="G38" s="811"/>
      <c r="H38" s="811"/>
      <c r="I38" s="811"/>
      <c r="J38" s="811"/>
      <c r="K38" s="811"/>
      <c r="L38" s="811"/>
      <c r="M38" s="811"/>
      <c r="N38" s="811"/>
      <c r="O38" s="812"/>
    </row>
    <row r="39" spans="1:17" ht="19.5" customHeight="1" x14ac:dyDescent="0.3">
      <c r="A39" s="647" t="s">
        <v>145</v>
      </c>
      <c r="B39" s="648"/>
      <c r="C39" s="648"/>
      <c r="D39" s="648"/>
      <c r="E39" s="648"/>
      <c r="F39" s="648"/>
      <c r="G39" s="648"/>
      <c r="H39" s="649"/>
      <c r="I39" s="650"/>
      <c r="J39" s="657" t="s">
        <v>37</v>
      </c>
      <c r="K39" s="658"/>
      <c r="L39" s="658" t="s">
        <v>31</v>
      </c>
      <c r="M39" s="658"/>
      <c r="N39" s="658" t="s">
        <v>149</v>
      </c>
      <c r="O39" s="659"/>
    </row>
    <row r="40" spans="1:17" ht="19.5" customHeight="1" thickBot="1" x14ac:dyDescent="0.3">
      <c r="A40" s="673"/>
      <c r="B40" s="674"/>
      <c r="C40" s="674"/>
      <c r="D40" s="517" t="s">
        <v>123</v>
      </c>
      <c r="E40" s="517"/>
      <c r="F40" s="517"/>
      <c r="G40" s="517"/>
      <c r="H40" s="669"/>
      <c r="I40" s="670"/>
      <c r="J40" s="663" t="s">
        <v>148</v>
      </c>
      <c r="K40" s="664"/>
      <c r="L40" s="664" t="s">
        <v>130</v>
      </c>
      <c r="M40" s="664"/>
      <c r="N40" s="665" t="s">
        <v>131</v>
      </c>
      <c r="O40" s="666"/>
    </row>
    <row r="41" spans="1:17" ht="19.5" customHeight="1" x14ac:dyDescent="0.25">
      <c r="A41" s="675"/>
      <c r="B41" s="676"/>
      <c r="C41" s="676"/>
      <c r="D41" s="519"/>
      <c r="E41" s="519"/>
      <c r="F41" s="519"/>
      <c r="G41" s="519"/>
      <c r="H41" s="671"/>
      <c r="I41" s="672"/>
      <c r="J41" s="636"/>
      <c r="K41" s="637"/>
      <c r="L41" s="637"/>
      <c r="M41" s="637"/>
      <c r="N41" s="644"/>
      <c r="O41" s="644"/>
      <c r="Q41" s="1">
        <f t="shared" ref="Q41:Q49" si="0">G41*I41/1000</f>
        <v>0</v>
      </c>
    </row>
    <row r="42" spans="1:17" ht="19.5" customHeight="1" x14ac:dyDescent="0.25">
      <c r="A42" s="673"/>
      <c r="B42" s="674"/>
      <c r="C42" s="674"/>
      <c r="D42" s="517" t="s">
        <v>123</v>
      </c>
      <c r="E42" s="517"/>
      <c r="F42" s="517"/>
      <c r="G42" s="517"/>
      <c r="H42" s="669"/>
      <c r="I42" s="670"/>
      <c r="J42" s="623"/>
      <c r="K42" s="624"/>
      <c r="L42" s="624"/>
      <c r="M42" s="624"/>
      <c r="N42" s="629"/>
      <c r="O42" s="629"/>
      <c r="Q42" s="1">
        <f t="shared" si="0"/>
        <v>0</v>
      </c>
    </row>
    <row r="43" spans="1:17" ht="19.5" customHeight="1" x14ac:dyDescent="0.25">
      <c r="A43" s="675"/>
      <c r="B43" s="676"/>
      <c r="C43" s="676"/>
      <c r="D43" s="519"/>
      <c r="E43" s="519"/>
      <c r="F43" s="519"/>
      <c r="G43" s="519"/>
      <c r="H43" s="671"/>
      <c r="I43" s="672"/>
      <c r="J43" s="623"/>
      <c r="K43" s="624"/>
      <c r="L43" s="624"/>
      <c r="M43" s="624"/>
      <c r="N43" s="629"/>
      <c r="O43" s="629"/>
      <c r="Q43" s="1">
        <f t="shared" si="0"/>
        <v>0</v>
      </c>
    </row>
    <row r="44" spans="1:17" ht="19.5" customHeight="1" x14ac:dyDescent="0.25">
      <c r="A44" s="20"/>
      <c r="B44" s="19"/>
      <c r="C44" s="19"/>
      <c r="D44" s="19"/>
      <c r="E44" s="19"/>
      <c r="F44" s="669"/>
      <c r="G44" s="669"/>
      <c r="H44" s="669"/>
      <c r="I44" s="670"/>
      <c r="J44" s="814"/>
      <c r="K44" s="814"/>
      <c r="L44" s="611"/>
      <c r="M44" s="612"/>
      <c r="N44" s="605"/>
      <c r="O44" s="815"/>
      <c r="Q44" s="1">
        <f t="shared" si="0"/>
        <v>0</v>
      </c>
    </row>
    <row r="45" spans="1:17" ht="19.5" customHeight="1" x14ac:dyDescent="0.25">
      <c r="A45" s="651" t="s">
        <v>142</v>
      </c>
      <c r="B45" s="652"/>
      <c r="C45" s="652"/>
      <c r="D45" s="652"/>
      <c r="E45" s="652"/>
      <c r="F45" s="652"/>
      <c r="G45" s="652"/>
      <c r="H45" s="652"/>
      <c r="I45" s="653"/>
      <c r="J45" s="814"/>
      <c r="K45" s="814"/>
      <c r="L45" s="611"/>
      <c r="M45" s="612"/>
      <c r="N45" s="605"/>
      <c r="O45" s="815"/>
      <c r="Q45" s="1">
        <f t="shared" si="0"/>
        <v>0</v>
      </c>
    </row>
    <row r="46" spans="1:17" ht="19.5" customHeight="1" x14ac:dyDescent="0.25">
      <c r="A46" s="654" t="s">
        <v>125</v>
      </c>
      <c r="B46" s="655"/>
      <c r="C46" s="655"/>
      <c r="D46" s="655"/>
      <c r="E46" s="655"/>
      <c r="F46" s="655"/>
      <c r="G46" s="655"/>
      <c r="H46" s="655"/>
      <c r="I46" s="656"/>
      <c r="J46" s="814"/>
      <c r="K46" s="814"/>
      <c r="L46" s="611"/>
      <c r="M46" s="612"/>
      <c r="N46" s="605"/>
      <c r="O46" s="815"/>
      <c r="Q46" s="1">
        <f t="shared" si="0"/>
        <v>0</v>
      </c>
    </row>
    <row r="47" spans="1:17" ht="19.5" customHeight="1" x14ac:dyDescent="0.25">
      <c r="A47" s="654"/>
      <c r="B47" s="655"/>
      <c r="C47" s="655"/>
      <c r="D47" s="655"/>
      <c r="E47" s="655"/>
      <c r="F47" s="655"/>
      <c r="G47" s="655"/>
      <c r="H47" s="655"/>
      <c r="I47" s="656"/>
      <c r="J47" s="814"/>
      <c r="K47" s="814"/>
      <c r="L47" s="611"/>
      <c r="M47" s="612"/>
      <c r="N47" s="605"/>
      <c r="O47" s="815"/>
      <c r="Q47" s="1">
        <f t="shared" si="0"/>
        <v>0</v>
      </c>
    </row>
    <row r="48" spans="1:17" ht="20.100000000000001" customHeight="1" x14ac:dyDescent="0.25">
      <c r="A48" s="830" t="s">
        <v>3</v>
      </c>
      <c r="B48" s="831"/>
      <c r="C48" s="831"/>
      <c r="D48" s="831"/>
      <c r="E48" s="831"/>
      <c r="F48" s="831"/>
      <c r="G48" s="831"/>
      <c r="H48" s="831"/>
      <c r="I48" s="832"/>
      <c r="J48" s="814"/>
      <c r="K48" s="814"/>
      <c r="L48" s="611"/>
      <c r="M48" s="612"/>
      <c r="N48" s="605"/>
      <c r="O48" s="815"/>
      <c r="Q48" s="1">
        <f t="shared" si="0"/>
        <v>0</v>
      </c>
    </row>
    <row r="49" spans="1:17" ht="20.100000000000001" customHeight="1" thickBot="1" x14ac:dyDescent="0.3">
      <c r="A49" s="833"/>
      <c r="B49" s="834"/>
      <c r="C49" s="834"/>
      <c r="D49" s="834"/>
      <c r="E49" s="834"/>
      <c r="F49" s="834"/>
      <c r="G49" s="834"/>
      <c r="H49" s="834"/>
      <c r="I49" s="835"/>
      <c r="J49" s="824"/>
      <c r="K49" s="825"/>
      <c r="L49" s="826"/>
      <c r="M49" s="827"/>
      <c r="N49" s="828"/>
      <c r="O49" s="829"/>
      <c r="Q49" s="1">
        <f t="shared" si="0"/>
        <v>0</v>
      </c>
    </row>
    <row r="50" spans="1:17" ht="20.100000000000001" customHeight="1" x14ac:dyDescent="0.3">
      <c r="A50" s="353" t="s">
        <v>26</v>
      </c>
      <c r="B50" s="816"/>
      <c r="C50" s="359"/>
      <c r="D50" s="819"/>
      <c r="E50" s="819"/>
      <c r="F50" s="819"/>
      <c r="G50" s="819"/>
      <c r="H50" s="819"/>
      <c r="I50" s="819"/>
      <c r="J50" s="819"/>
      <c r="K50" s="819"/>
      <c r="L50" s="819"/>
      <c r="M50" s="819"/>
      <c r="N50" s="819"/>
      <c r="O50" s="820"/>
      <c r="Q50" s="57">
        <f>SUM(Q41:Q49)</f>
        <v>0</v>
      </c>
    </row>
    <row r="51" spans="1:17" ht="20.100000000000001" customHeight="1" thickBot="1" x14ac:dyDescent="0.3">
      <c r="A51" s="817"/>
      <c r="B51" s="818"/>
      <c r="C51" s="821"/>
      <c r="D51" s="822"/>
      <c r="E51" s="822"/>
      <c r="F51" s="822"/>
      <c r="G51" s="822"/>
      <c r="H51" s="822"/>
      <c r="I51" s="822"/>
      <c r="J51" s="822"/>
      <c r="K51" s="822"/>
      <c r="L51" s="822"/>
      <c r="M51" s="822"/>
      <c r="N51" s="822"/>
      <c r="O51" s="823"/>
    </row>
  </sheetData>
  <mergeCells count="65">
    <mergeCell ref="D40:G41"/>
    <mergeCell ref="H40:I41"/>
    <mergeCell ref="A42:C43"/>
    <mergeCell ref="D42:G43"/>
    <mergeCell ref="H42:I43"/>
    <mergeCell ref="A50:B51"/>
    <mergeCell ref="C50:O51"/>
    <mergeCell ref="J48:K48"/>
    <mergeCell ref="L48:M48"/>
    <mergeCell ref="N48:O48"/>
    <mergeCell ref="J49:K49"/>
    <mergeCell ref="L49:M49"/>
    <mergeCell ref="N49:O49"/>
    <mergeCell ref="A48:I49"/>
    <mergeCell ref="A46:I47"/>
    <mergeCell ref="J44:K44"/>
    <mergeCell ref="L44:M44"/>
    <mergeCell ref="N44:O44"/>
    <mergeCell ref="J45:K45"/>
    <mergeCell ref="L45:M45"/>
    <mergeCell ref="N45:O45"/>
    <mergeCell ref="F44:I44"/>
    <mergeCell ref="A45:I45"/>
    <mergeCell ref="J46:K46"/>
    <mergeCell ref="L46:M46"/>
    <mergeCell ref="N46:O46"/>
    <mergeCell ref="J47:K47"/>
    <mergeCell ref="L47:M47"/>
    <mergeCell ref="N47:O47"/>
    <mergeCell ref="J42:K42"/>
    <mergeCell ref="L42:M42"/>
    <mergeCell ref="N42:O42"/>
    <mergeCell ref="J43:K43"/>
    <mergeCell ref="L43:M43"/>
    <mergeCell ref="N43:O43"/>
    <mergeCell ref="A10:O10"/>
    <mergeCell ref="A11:O11"/>
    <mergeCell ref="A12:O12"/>
    <mergeCell ref="A13:O14"/>
    <mergeCell ref="J41:K41"/>
    <mergeCell ref="L41:M41"/>
    <mergeCell ref="N41:O41"/>
    <mergeCell ref="A15:O38"/>
    <mergeCell ref="A39:I39"/>
    <mergeCell ref="J39:K39"/>
    <mergeCell ref="L39:M39"/>
    <mergeCell ref="N39:O39"/>
    <mergeCell ref="J40:K40"/>
    <mergeCell ref="L40:M40"/>
    <mergeCell ref="N40:O40"/>
    <mergeCell ref="A40:C41"/>
    <mergeCell ref="A1:D3"/>
    <mergeCell ref="E1:M1"/>
    <mergeCell ref="N1:O1"/>
    <mergeCell ref="N2:O3"/>
    <mergeCell ref="E2:M2"/>
    <mergeCell ref="A7:O7"/>
    <mergeCell ref="A8:O8"/>
    <mergeCell ref="G4:H5"/>
    <mergeCell ref="A9:O9"/>
    <mergeCell ref="A4:B4"/>
    <mergeCell ref="C4:F5"/>
    <mergeCell ref="I4:O5"/>
    <mergeCell ref="A5:B5"/>
    <mergeCell ref="A6:O6"/>
  </mergeCells>
  <pageMargins left="0.59055118110236227" right="0.19685039370078741" top="0.39370078740157483" bottom="0.39370078740157483" header="0.19685039370078741" footer="0.19685039370078741"/>
  <pageSetup paperSize="9" scale="78" fitToHeight="0" orientation="portrait" r:id="rId1"/>
  <headerFooter alignWithMargins="0">
    <oddFooter>&amp;L&amp;10             str &amp;P z  &amp;N&amp;C&amp;A&amp;R&amp;8 03.10.2012</oddFooter>
  </headerFooter>
  <drawing r:id="rId2"/>
  <legacyDrawing r:id="rId3"/>
  <controls>
    <mc:AlternateContent xmlns:mc="http://schemas.openxmlformats.org/markup-compatibility/2006">
      <mc:Choice Requires="x14">
        <control shapeId="81419" r:id="rId4" name="CheckBox4">
          <controlPr defaultSize="0" autoFill="0" autoLine="0" r:id="rId5">
            <anchor moveWithCells="1">
              <from>
                <xdr:col>0</xdr:col>
                <xdr:colOff>114300</xdr:colOff>
                <xdr:row>40</xdr:row>
                <xdr:rowOff>38100</xdr:rowOff>
              </from>
              <to>
                <xdr:col>1</xdr:col>
                <xdr:colOff>472440</xdr:colOff>
                <xdr:row>40</xdr:row>
                <xdr:rowOff>236220</xdr:rowOff>
              </to>
            </anchor>
          </controlPr>
        </control>
      </mc:Choice>
      <mc:Fallback>
        <control shapeId="81419" r:id="rId4" name="CheckBox4"/>
      </mc:Fallback>
    </mc:AlternateContent>
    <mc:AlternateContent xmlns:mc="http://schemas.openxmlformats.org/markup-compatibility/2006">
      <mc:Choice Requires="x14">
        <control shapeId="81418" r:id="rId6" name="CheckBox3">
          <controlPr defaultSize="0" autoFill="0" autoLine="0" r:id="rId7">
            <anchor moveWithCells="1">
              <from>
                <xdr:col>0</xdr:col>
                <xdr:colOff>53340</xdr:colOff>
                <xdr:row>41</xdr:row>
                <xdr:rowOff>152400</xdr:rowOff>
              </from>
              <to>
                <xdr:col>2</xdr:col>
                <xdr:colOff>495300</xdr:colOff>
                <xdr:row>42</xdr:row>
                <xdr:rowOff>121920</xdr:rowOff>
              </to>
            </anchor>
          </controlPr>
        </control>
      </mc:Choice>
      <mc:Fallback>
        <control shapeId="81418" r:id="rId6" name="CheckBox3"/>
      </mc:Fallback>
    </mc:AlternateContent>
    <mc:AlternateContent xmlns:mc="http://schemas.openxmlformats.org/markup-compatibility/2006">
      <mc:Choice Requires="x14">
        <control shapeId="81417" r:id="rId8" name="CheckBox2">
          <controlPr defaultSize="0" autoFill="0" autoLine="0" r:id="rId9">
            <anchor moveWithCells="1">
              <from>
                <xdr:col>0</xdr:col>
                <xdr:colOff>137160</xdr:colOff>
                <xdr:row>39</xdr:row>
                <xdr:rowOff>22860</xdr:rowOff>
              </from>
              <to>
                <xdr:col>1</xdr:col>
                <xdr:colOff>464820</xdr:colOff>
                <xdr:row>40</xdr:row>
                <xdr:rowOff>60960</xdr:rowOff>
              </to>
            </anchor>
          </controlPr>
        </control>
      </mc:Choice>
      <mc:Fallback>
        <control shapeId="81417" r:id="rId8" name="CheckBox2"/>
      </mc:Fallback>
    </mc:AlternateContent>
    <mc:AlternateContent xmlns:mc="http://schemas.openxmlformats.org/markup-compatibility/2006">
      <mc:Choice Requires="x14">
        <control shapeId="81416" r:id="rId10" name="CheckBox1">
          <controlPr defaultSize="0" autoFill="0" autoLine="0" r:id="rId11">
            <anchor moveWithCells="1">
              <from>
                <xdr:col>0</xdr:col>
                <xdr:colOff>45720</xdr:colOff>
                <xdr:row>43</xdr:row>
                <xdr:rowOff>38100</xdr:rowOff>
              </from>
              <to>
                <xdr:col>5</xdr:col>
                <xdr:colOff>190500</xdr:colOff>
                <xdr:row>44</xdr:row>
                <xdr:rowOff>45720</xdr:rowOff>
              </to>
            </anchor>
          </controlPr>
        </control>
      </mc:Choice>
      <mc:Fallback>
        <control shapeId="81416" r:id="rId10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Data!$C$20:$C$23</xm:f>
          </x14:formula1>
          <xm:sqref>D42:G43</xm:sqref>
        </x14:dataValidation>
        <x14:dataValidation type="list" allowBlank="1" showInputMessage="1" showErrorMessage="1">
          <x14:formula1>
            <xm:f>Data!$C$26:$C$40</xm:f>
          </x14:formula1>
          <xm:sqref>D40:G41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23">
    <tabColor indexed="44"/>
    <pageSetUpPr fitToPage="1"/>
  </sheetPr>
  <dimension ref="A1:O53"/>
  <sheetViews>
    <sheetView view="pageBreakPreview" zoomScaleNormal="125" zoomScaleSheetLayoutView="100" workbookViewId="0">
      <selection activeCell="S12" sqref="S12"/>
    </sheetView>
  </sheetViews>
  <sheetFormatPr defaultColWidth="6.81640625" defaultRowHeight="15" x14ac:dyDescent="0.25"/>
  <cols>
    <col min="1" max="3" width="6.81640625" style="2" customWidth="1"/>
    <col min="4" max="4" width="6.81640625" style="3" customWidth="1"/>
    <col min="5" max="5" width="6.81640625" style="2" customWidth="1"/>
    <col min="6" max="6" width="6.81640625" style="3" customWidth="1"/>
    <col min="7" max="11" width="6.81640625" style="2" customWidth="1"/>
    <col min="12" max="12" width="6.81640625" style="3" customWidth="1"/>
    <col min="13" max="14" width="6.81640625" style="2" customWidth="1"/>
    <col min="15" max="15" width="6.81640625" style="3" customWidth="1"/>
    <col min="16" max="16384" width="6.81640625" style="1"/>
  </cols>
  <sheetData>
    <row r="1" spans="1:15" ht="20.100000000000001" customHeight="1" x14ac:dyDescent="0.3">
      <c r="A1" s="322"/>
      <c r="B1" s="469"/>
      <c r="C1" s="469"/>
      <c r="D1" s="469"/>
      <c r="E1" s="678" t="s">
        <v>740</v>
      </c>
      <c r="F1" s="679"/>
      <c r="G1" s="679"/>
      <c r="H1" s="679"/>
      <c r="I1" s="679"/>
      <c r="J1" s="679"/>
      <c r="K1" s="679"/>
      <c r="L1" s="679"/>
      <c r="M1" s="680"/>
      <c r="N1" s="310" t="s">
        <v>140</v>
      </c>
      <c r="O1" s="311"/>
    </row>
    <row r="2" spans="1:15" ht="20.100000000000001" customHeight="1" x14ac:dyDescent="0.25">
      <c r="A2" s="470"/>
      <c r="B2" s="677"/>
      <c r="C2" s="677"/>
      <c r="D2" s="677"/>
      <c r="E2" s="841" t="s">
        <v>161</v>
      </c>
      <c r="F2" s="841"/>
      <c r="G2" s="841"/>
      <c r="H2" s="841"/>
      <c r="I2" s="841"/>
      <c r="J2" s="841"/>
      <c r="K2" s="841"/>
      <c r="L2" s="841"/>
      <c r="M2" s="842"/>
      <c r="N2" s="681">
        <f>'FORMULARZ ZAMÓWIENIA - OKŁADKA'!N2</f>
        <v>45027</v>
      </c>
      <c r="O2" s="682"/>
    </row>
    <row r="3" spans="1:15" ht="20.100000000000001" customHeight="1" thickBot="1" x14ac:dyDescent="0.3">
      <c r="A3" s="470"/>
      <c r="B3" s="677"/>
      <c r="C3" s="677"/>
      <c r="D3" s="677"/>
      <c r="E3" s="700" t="s">
        <v>162</v>
      </c>
      <c r="F3" s="700"/>
      <c r="G3" s="700"/>
      <c r="H3" s="700"/>
      <c r="I3" s="700"/>
      <c r="J3" s="700"/>
      <c r="K3" s="700"/>
      <c r="L3" s="700"/>
      <c r="M3" s="701"/>
      <c r="N3" s="683"/>
      <c r="O3" s="684"/>
    </row>
    <row r="4" spans="1:15" ht="20.100000000000001" customHeight="1" x14ac:dyDescent="0.25">
      <c r="A4" s="474" t="s">
        <v>7</v>
      </c>
      <c r="B4" s="784"/>
      <c r="C4" s="685"/>
      <c r="D4" s="693"/>
      <c r="E4" s="693"/>
      <c r="F4" s="785"/>
      <c r="G4" s="689" t="s">
        <v>35</v>
      </c>
      <c r="H4" s="690"/>
      <c r="I4" s="685"/>
      <c r="J4" s="693"/>
      <c r="K4" s="693"/>
      <c r="L4" s="693"/>
      <c r="M4" s="693"/>
      <c r="N4" s="693"/>
      <c r="O4" s="785"/>
    </row>
    <row r="5" spans="1:15" ht="20.100000000000001" customHeight="1" thickBot="1" x14ac:dyDescent="0.3">
      <c r="A5" s="476" t="s">
        <v>34</v>
      </c>
      <c r="B5" s="789"/>
      <c r="C5" s="786"/>
      <c r="D5" s="787"/>
      <c r="E5" s="787"/>
      <c r="F5" s="788"/>
      <c r="G5" s="839"/>
      <c r="H5" s="840"/>
      <c r="I5" s="836"/>
      <c r="J5" s="837"/>
      <c r="K5" s="837"/>
      <c r="L5" s="837"/>
      <c r="M5" s="837"/>
      <c r="N5" s="837"/>
      <c r="O5" s="838"/>
    </row>
    <row r="6" spans="1:15" ht="20.100000000000001" customHeight="1" x14ac:dyDescent="0.3">
      <c r="A6" s="33" t="s">
        <v>170</v>
      </c>
      <c r="B6" s="34"/>
      <c r="C6" s="34"/>
      <c r="D6" s="34"/>
      <c r="E6" s="34"/>
      <c r="F6" s="34"/>
      <c r="G6" s="865" t="s">
        <v>167</v>
      </c>
      <c r="H6" s="866"/>
      <c r="I6" s="866"/>
      <c r="J6" s="866"/>
      <c r="K6" s="866"/>
      <c r="L6" s="866"/>
      <c r="M6" s="866"/>
      <c r="N6" s="867"/>
      <c r="O6" s="868"/>
    </row>
    <row r="7" spans="1:15" ht="20.100000000000001" customHeight="1" x14ac:dyDescent="0.25">
      <c r="A7" s="35"/>
      <c r="B7" s="36"/>
      <c r="C7" s="36"/>
      <c r="D7" s="36"/>
      <c r="E7" s="36"/>
      <c r="F7" s="37"/>
      <c r="G7" s="855" t="s">
        <v>123</v>
      </c>
      <c r="H7" s="856"/>
      <c r="I7" s="856"/>
      <c r="J7" s="856"/>
      <c r="K7" s="856"/>
      <c r="L7" s="856"/>
      <c r="M7" s="857" t="s">
        <v>4</v>
      </c>
      <c r="N7" s="857"/>
      <c r="O7" s="858"/>
    </row>
    <row r="8" spans="1:15" ht="20.100000000000001" customHeight="1" x14ac:dyDescent="0.25">
      <c r="A8" s="35"/>
      <c r="B8" s="36"/>
      <c r="C8" s="36"/>
      <c r="D8" s="36"/>
      <c r="E8" s="36"/>
      <c r="F8" s="37"/>
      <c r="G8" s="859" t="s">
        <v>31</v>
      </c>
      <c r="H8" s="860"/>
      <c r="I8" s="861"/>
      <c r="J8" s="860" t="s">
        <v>40</v>
      </c>
      <c r="K8" s="860"/>
      <c r="L8" s="861"/>
      <c r="M8" s="862" t="s">
        <v>26</v>
      </c>
      <c r="N8" s="863"/>
      <c r="O8" s="864"/>
    </row>
    <row r="9" spans="1:15" ht="20.100000000000001" customHeight="1" thickBot="1" x14ac:dyDescent="0.3">
      <c r="A9" s="35"/>
      <c r="B9" s="36"/>
      <c r="C9" s="36"/>
      <c r="D9" s="36"/>
      <c r="E9" s="36"/>
      <c r="F9" s="37"/>
      <c r="G9" s="869" t="s">
        <v>130</v>
      </c>
      <c r="H9" s="870"/>
      <c r="I9" s="870"/>
      <c r="J9" s="870" t="s">
        <v>169</v>
      </c>
      <c r="K9" s="870"/>
      <c r="L9" s="870"/>
      <c r="M9" s="667" t="s">
        <v>168</v>
      </c>
      <c r="N9" s="667"/>
      <c r="O9" s="668"/>
    </row>
    <row r="10" spans="1:15" ht="20.100000000000001" customHeight="1" x14ac:dyDescent="0.25">
      <c r="A10" s="35"/>
      <c r="B10" s="36"/>
      <c r="C10" s="36"/>
      <c r="D10" s="36"/>
      <c r="E10" s="36"/>
      <c r="F10" s="37"/>
      <c r="G10" s="871"/>
      <c r="H10" s="872"/>
      <c r="I10" s="873"/>
      <c r="J10" s="874"/>
      <c r="K10" s="875"/>
      <c r="L10" s="876"/>
      <c r="M10" s="852"/>
      <c r="N10" s="853"/>
      <c r="O10" s="854"/>
    </row>
    <row r="11" spans="1:15" ht="20.100000000000001" customHeight="1" x14ac:dyDescent="0.25">
      <c r="A11" s="35"/>
      <c r="B11" s="36"/>
      <c r="C11" s="36"/>
      <c r="D11" s="36"/>
      <c r="E11" s="36"/>
      <c r="F11" s="37"/>
      <c r="G11" s="843"/>
      <c r="H11" s="844"/>
      <c r="I11" s="845"/>
      <c r="J11" s="846"/>
      <c r="K11" s="847"/>
      <c r="L11" s="848"/>
      <c r="M11" s="849"/>
      <c r="N11" s="850"/>
      <c r="O11" s="851"/>
    </row>
    <row r="12" spans="1:15" ht="20.100000000000001" customHeight="1" x14ac:dyDescent="0.25">
      <c r="A12" s="35"/>
      <c r="B12" s="36"/>
      <c r="C12" s="36"/>
      <c r="D12" s="36"/>
      <c r="E12" s="36"/>
      <c r="F12" s="37"/>
      <c r="G12" s="843"/>
      <c r="H12" s="844"/>
      <c r="I12" s="845"/>
      <c r="J12" s="846"/>
      <c r="K12" s="847"/>
      <c r="L12" s="848"/>
      <c r="M12" s="849"/>
      <c r="N12" s="850"/>
      <c r="O12" s="851"/>
    </row>
    <row r="13" spans="1:15" ht="20.100000000000001" customHeight="1" x14ac:dyDescent="0.25">
      <c r="A13" s="552" t="s">
        <v>41</v>
      </c>
      <c r="B13" s="877"/>
      <c r="C13" s="877"/>
      <c r="D13" s="877"/>
      <c r="E13" s="877"/>
      <c r="F13" s="553"/>
      <c r="G13" s="843"/>
      <c r="H13" s="844"/>
      <c r="I13" s="845"/>
      <c r="J13" s="846"/>
      <c r="K13" s="847"/>
      <c r="L13" s="848"/>
      <c r="M13" s="849"/>
      <c r="N13" s="850"/>
      <c r="O13" s="851"/>
    </row>
    <row r="14" spans="1:15" ht="20.100000000000001" customHeight="1" thickBot="1" x14ac:dyDescent="0.3">
      <c r="A14" s="878"/>
      <c r="B14" s="879"/>
      <c r="C14" s="879"/>
      <c r="D14" s="879"/>
      <c r="E14" s="879"/>
      <c r="F14" s="879"/>
      <c r="G14" s="880"/>
      <c r="H14" s="881"/>
      <c r="I14" s="882"/>
      <c r="J14" s="883"/>
      <c r="K14" s="884"/>
      <c r="L14" s="885"/>
      <c r="M14" s="886"/>
      <c r="N14" s="887"/>
      <c r="O14" s="888"/>
    </row>
    <row r="15" spans="1:15" ht="20.100000000000001" customHeight="1" x14ac:dyDescent="0.3">
      <c r="A15" s="33"/>
      <c r="B15" s="27"/>
      <c r="C15" s="27"/>
      <c r="D15" s="27"/>
      <c r="E15" s="27"/>
      <c r="F15" s="27"/>
      <c r="G15" s="865" t="s">
        <v>167</v>
      </c>
      <c r="H15" s="866"/>
      <c r="I15" s="866"/>
      <c r="J15" s="866"/>
      <c r="K15" s="866"/>
      <c r="L15" s="866"/>
      <c r="M15" s="866"/>
      <c r="N15" s="867"/>
      <c r="O15" s="868"/>
    </row>
    <row r="16" spans="1:15" ht="20.100000000000001" customHeight="1" x14ac:dyDescent="0.25">
      <c r="A16" s="25"/>
      <c r="B16" s="26"/>
      <c r="C16" s="26"/>
      <c r="D16" s="26"/>
      <c r="E16" s="26"/>
      <c r="F16" s="38"/>
      <c r="G16" s="855" t="s">
        <v>123</v>
      </c>
      <c r="H16" s="856"/>
      <c r="I16" s="856"/>
      <c r="J16" s="856"/>
      <c r="K16" s="856"/>
      <c r="L16" s="856"/>
      <c r="M16" s="857" t="s">
        <v>4</v>
      </c>
      <c r="N16" s="857"/>
      <c r="O16" s="858"/>
    </row>
    <row r="17" spans="1:15" ht="20.100000000000001" customHeight="1" x14ac:dyDescent="0.25">
      <c r="A17" s="26" t="s">
        <v>43</v>
      </c>
      <c r="B17" s="26"/>
      <c r="C17" s="26"/>
      <c r="D17" s="26"/>
      <c r="E17" s="26"/>
      <c r="F17" s="38"/>
      <c r="G17" s="859" t="s">
        <v>31</v>
      </c>
      <c r="H17" s="860"/>
      <c r="I17" s="861"/>
      <c r="J17" s="860" t="s">
        <v>40</v>
      </c>
      <c r="K17" s="860"/>
      <c r="L17" s="861"/>
      <c r="M17" s="862" t="s">
        <v>26</v>
      </c>
      <c r="N17" s="863"/>
      <c r="O17" s="864"/>
    </row>
    <row r="18" spans="1:15" ht="20.100000000000001" customHeight="1" thickBot="1" x14ac:dyDescent="0.3">
      <c r="A18" s="25"/>
      <c r="B18" s="26"/>
      <c r="C18" s="26"/>
      <c r="D18" s="26"/>
      <c r="E18" s="26"/>
      <c r="F18" s="38"/>
      <c r="G18" s="869" t="s">
        <v>130</v>
      </c>
      <c r="H18" s="870"/>
      <c r="I18" s="870"/>
      <c r="J18" s="870" t="s">
        <v>169</v>
      </c>
      <c r="K18" s="870"/>
      <c r="L18" s="870"/>
      <c r="M18" s="667" t="s">
        <v>168</v>
      </c>
      <c r="N18" s="667"/>
      <c r="O18" s="668"/>
    </row>
    <row r="19" spans="1:15" ht="20.100000000000001" customHeight="1" x14ac:dyDescent="0.25">
      <c r="A19" s="732" t="s">
        <v>3</v>
      </c>
      <c r="B19" s="733"/>
      <c r="C19" s="733"/>
      <c r="D19" s="733"/>
      <c r="E19" s="733"/>
      <c r="F19" s="739"/>
      <c r="G19" s="843"/>
      <c r="H19" s="844"/>
      <c r="I19" s="845"/>
      <c r="J19" s="846"/>
      <c r="K19" s="847"/>
      <c r="L19" s="848"/>
      <c r="M19" s="849"/>
      <c r="N19" s="850"/>
      <c r="O19" s="851"/>
    </row>
    <row r="20" spans="1:15" ht="20.100000000000001" customHeight="1" x14ac:dyDescent="0.25">
      <c r="A20" s="735"/>
      <c r="B20" s="733"/>
      <c r="C20" s="733"/>
      <c r="D20" s="733"/>
      <c r="E20" s="733"/>
      <c r="F20" s="739"/>
      <c r="G20" s="843"/>
      <c r="H20" s="844"/>
      <c r="I20" s="889"/>
      <c r="J20" s="846"/>
      <c r="K20" s="847"/>
      <c r="L20" s="890"/>
      <c r="M20" s="849"/>
      <c r="N20" s="850"/>
      <c r="O20" s="891"/>
    </row>
    <row r="21" spans="1:15" ht="20.100000000000001" customHeight="1" thickBot="1" x14ac:dyDescent="0.3">
      <c r="A21" s="736"/>
      <c r="B21" s="737"/>
      <c r="C21" s="737"/>
      <c r="D21" s="737"/>
      <c r="E21" s="737"/>
      <c r="F21" s="737"/>
      <c r="G21" s="880"/>
      <c r="H21" s="881"/>
      <c r="I21" s="882"/>
      <c r="J21" s="883"/>
      <c r="K21" s="884"/>
      <c r="L21" s="885"/>
      <c r="M21" s="886"/>
      <c r="N21" s="887"/>
      <c r="O21" s="888"/>
    </row>
    <row r="22" spans="1:15" ht="20.100000000000001" customHeight="1" x14ac:dyDescent="0.3">
      <c r="A22" s="892" t="s">
        <v>43</v>
      </c>
      <c r="B22" s="893"/>
      <c r="C22" s="893"/>
      <c r="D22" s="893"/>
      <c r="E22" s="893"/>
      <c r="F22" s="894"/>
      <c r="G22" s="865" t="s">
        <v>167</v>
      </c>
      <c r="H22" s="866"/>
      <c r="I22" s="866"/>
      <c r="J22" s="866"/>
      <c r="K22" s="866"/>
      <c r="L22" s="866"/>
      <c r="M22" s="866"/>
      <c r="N22" s="867"/>
      <c r="O22" s="868"/>
    </row>
    <row r="23" spans="1:15" ht="20.100000000000001" customHeight="1" x14ac:dyDescent="0.25">
      <c r="A23" s="895"/>
      <c r="B23" s="896"/>
      <c r="C23" s="896"/>
      <c r="D23" s="896"/>
      <c r="E23" s="896"/>
      <c r="F23" s="897"/>
      <c r="G23" s="855" t="s">
        <v>123</v>
      </c>
      <c r="H23" s="856"/>
      <c r="I23" s="856"/>
      <c r="J23" s="856"/>
      <c r="K23" s="856"/>
      <c r="L23" s="856"/>
      <c r="M23" s="857" t="s">
        <v>4</v>
      </c>
      <c r="N23" s="857"/>
      <c r="O23" s="858"/>
    </row>
    <row r="24" spans="1:15" ht="20.100000000000001" customHeight="1" x14ac:dyDescent="0.25">
      <c r="A24" s="895"/>
      <c r="B24" s="896"/>
      <c r="C24" s="896"/>
      <c r="D24" s="896"/>
      <c r="E24" s="896"/>
      <c r="F24" s="897"/>
      <c r="G24" s="859" t="s">
        <v>31</v>
      </c>
      <c r="H24" s="860"/>
      <c r="I24" s="861"/>
      <c r="J24" s="860" t="s">
        <v>40</v>
      </c>
      <c r="K24" s="860"/>
      <c r="L24" s="861"/>
      <c r="M24" s="862" t="s">
        <v>26</v>
      </c>
      <c r="N24" s="863"/>
      <c r="O24" s="864"/>
    </row>
    <row r="25" spans="1:15" ht="20.100000000000001" customHeight="1" thickBot="1" x14ac:dyDescent="0.3">
      <c r="A25" s="895"/>
      <c r="B25" s="896"/>
      <c r="C25" s="896"/>
      <c r="D25" s="896"/>
      <c r="E25" s="896"/>
      <c r="F25" s="897"/>
      <c r="G25" s="869" t="s">
        <v>130</v>
      </c>
      <c r="H25" s="870"/>
      <c r="I25" s="870"/>
      <c r="J25" s="870" t="s">
        <v>169</v>
      </c>
      <c r="K25" s="870"/>
      <c r="L25" s="870"/>
      <c r="M25" s="667" t="s">
        <v>168</v>
      </c>
      <c r="N25" s="667"/>
      <c r="O25" s="668"/>
    </row>
    <row r="26" spans="1:15" ht="20.100000000000001" customHeight="1" x14ac:dyDescent="0.25">
      <c r="A26" s="732" t="s">
        <v>3</v>
      </c>
      <c r="B26" s="733"/>
      <c r="C26" s="733"/>
      <c r="D26" s="733"/>
      <c r="E26" s="733"/>
      <c r="F26" s="734"/>
      <c r="G26" s="843"/>
      <c r="H26" s="844"/>
      <c r="I26" s="845"/>
      <c r="J26" s="846"/>
      <c r="K26" s="847"/>
      <c r="L26" s="848"/>
      <c r="M26" s="849"/>
      <c r="N26" s="850"/>
      <c r="O26" s="851"/>
    </row>
    <row r="27" spans="1:15" ht="20.100000000000001" customHeight="1" x14ac:dyDescent="0.25">
      <c r="A27" s="735"/>
      <c r="B27" s="733"/>
      <c r="C27" s="733"/>
      <c r="D27" s="733"/>
      <c r="E27" s="733"/>
      <c r="F27" s="734"/>
      <c r="G27" s="843"/>
      <c r="H27" s="844"/>
      <c r="I27" s="889"/>
      <c r="J27" s="846"/>
      <c r="K27" s="847"/>
      <c r="L27" s="890"/>
      <c r="M27" s="849"/>
      <c r="N27" s="850"/>
      <c r="O27" s="891"/>
    </row>
    <row r="28" spans="1:15" ht="20.100000000000001" customHeight="1" thickBot="1" x14ac:dyDescent="0.3">
      <c r="A28" s="736"/>
      <c r="B28" s="737"/>
      <c r="C28" s="737"/>
      <c r="D28" s="737"/>
      <c r="E28" s="737"/>
      <c r="F28" s="738"/>
      <c r="G28" s="880"/>
      <c r="H28" s="881"/>
      <c r="I28" s="882"/>
      <c r="J28" s="883"/>
      <c r="K28" s="884"/>
      <c r="L28" s="885"/>
      <c r="M28" s="886"/>
      <c r="N28" s="887"/>
      <c r="O28" s="888"/>
    </row>
    <row r="29" spans="1:15" ht="20.100000000000001" customHeight="1" x14ac:dyDescent="0.3">
      <c r="A29" s="892" t="s">
        <v>43</v>
      </c>
      <c r="B29" s="893"/>
      <c r="C29" s="893"/>
      <c r="D29" s="893"/>
      <c r="E29" s="893"/>
      <c r="F29" s="894"/>
      <c r="G29" s="865" t="s">
        <v>167</v>
      </c>
      <c r="H29" s="866"/>
      <c r="I29" s="866"/>
      <c r="J29" s="866"/>
      <c r="K29" s="866"/>
      <c r="L29" s="866"/>
      <c r="M29" s="866"/>
      <c r="N29" s="867"/>
      <c r="O29" s="868"/>
    </row>
    <row r="30" spans="1:15" ht="20.100000000000001" customHeight="1" x14ac:dyDescent="0.25">
      <c r="A30" s="895"/>
      <c r="B30" s="896"/>
      <c r="C30" s="896"/>
      <c r="D30" s="896"/>
      <c r="E30" s="896"/>
      <c r="F30" s="897"/>
      <c r="G30" s="855" t="s">
        <v>123</v>
      </c>
      <c r="H30" s="856"/>
      <c r="I30" s="856"/>
      <c r="J30" s="856"/>
      <c r="K30" s="856"/>
      <c r="L30" s="856"/>
      <c r="M30" s="857" t="s">
        <v>4</v>
      </c>
      <c r="N30" s="857"/>
      <c r="O30" s="858"/>
    </row>
    <row r="31" spans="1:15" ht="20.100000000000001" customHeight="1" x14ac:dyDescent="0.25">
      <c r="A31" s="895"/>
      <c r="B31" s="896"/>
      <c r="C31" s="896"/>
      <c r="D31" s="896"/>
      <c r="E31" s="896"/>
      <c r="F31" s="897"/>
      <c r="G31" s="859" t="s">
        <v>31</v>
      </c>
      <c r="H31" s="860"/>
      <c r="I31" s="861"/>
      <c r="J31" s="860" t="s">
        <v>40</v>
      </c>
      <c r="K31" s="860"/>
      <c r="L31" s="861"/>
      <c r="M31" s="862" t="s">
        <v>26</v>
      </c>
      <c r="N31" s="863"/>
      <c r="O31" s="864"/>
    </row>
    <row r="32" spans="1:15" ht="20.100000000000001" customHeight="1" thickBot="1" x14ac:dyDescent="0.3">
      <c r="A32" s="895"/>
      <c r="B32" s="896"/>
      <c r="C32" s="896"/>
      <c r="D32" s="896"/>
      <c r="E32" s="896"/>
      <c r="F32" s="897"/>
      <c r="G32" s="869" t="s">
        <v>130</v>
      </c>
      <c r="H32" s="870"/>
      <c r="I32" s="870"/>
      <c r="J32" s="870" t="s">
        <v>169</v>
      </c>
      <c r="K32" s="870"/>
      <c r="L32" s="870"/>
      <c r="M32" s="667" t="s">
        <v>168</v>
      </c>
      <c r="N32" s="667"/>
      <c r="O32" s="668"/>
    </row>
    <row r="33" spans="1:15" ht="20.100000000000001" customHeight="1" x14ac:dyDescent="0.25">
      <c r="A33" s="732" t="s">
        <v>3</v>
      </c>
      <c r="B33" s="733"/>
      <c r="C33" s="733"/>
      <c r="D33" s="733"/>
      <c r="E33" s="733"/>
      <c r="F33" s="734"/>
      <c r="G33" s="843"/>
      <c r="H33" s="844"/>
      <c r="I33" s="845"/>
      <c r="J33" s="846"/>
      <c r="K33" s="847"/>
      <c r="L33" s="848"/>
      <c r="M33" s="849"/>
      <c r="N33" s="850"/>
      <c r="O33" s="851"/>
    </row>
    <row r="34" spans="1:15" ht="20.100000000000001" customHeight="1" x14ac:dyDescent="0.25">
      <c r="A34" s="735"/>
      <c r="B34" s="733"/>
      <c r="C34" s="733"/>
      <c r="D34" s="733"/>
      <c r="E34" s="733"/>
      <c r="F34" s="734"/>
      <c r="G34" s="843"/>
      <c r="H34" s="844"/>
      <c r="I34" s="889"/>
      <c r="J34" s="846"/>
      <c r="K34" s="847"/>
      <c r="L34" s="890"/>
      <c r="M34" s="849"/>
      <c r="N34" s="850"/>
      <c r="O34" s="891"/>
    </row>
    <row r="35" spans="1:15" ht="20.100000000000001" customHeight="1" thickBot="1" x14ac:dyDescent="0.3">
      <c r="A35" s="736"/>
      <c r="B35" s="737"/>
      <c r="C35" s="737"/>
      <c r="D35" s="737"/>
      <c r="E35" s="737"/>
      <c r="F35" s="738"/>
      <c r="G35" s="880"/>
      <c r="H35" s="881"/>
      <c r="I35" s="882"/>
      <c r="J35" s="883"/>
      <c r="K35" s="884"/>
      <c r="L35" s="885"/>
      <c r="M35" s="886"/>
      <c r="N35" s="887"/>
      <c r="O35" s="888"/>
    </row>
    <row r="36" spans="1:15" ht="20.100000000000001" customHeight="1" x14ac:dyDescent="0.25">
      <c r="A36" s="898" t="s">
        <v>42</v>
      </c>
      <c r="B36" s="893"/>
      <c r="C36" s="893"/>
      <c r="D36" s="893"/>
      <c r="E36" s="893"/>
      <c r="F36" s="893"/>
      <c r="G36" s="900" t="s">
        <v>124</v>
      </c>
      <c r="H36" s="901"/>
      <c r="I36" s="901"/>
      <c r="J36" s="901"/>
      <c r="K36" s="901"/>
      <c r="L36" s="901"/>
      <c r="M36" s="901"/>
      <c r="N36" s="901"/>
      <c r="O36" s="902"/>
    </row>
    <row r="37" spans="1:15" ht="20.100000000000001" customHeight="1" x14ac:dyDescent="0.25">
      <c r="A37" s="895"/>
      <c r="B37" s="896"/>
      <c r="C37" s="896"/>
      <c r="D37" s="896"/>
      <c r="E37" s="896"/>
      <c r="F37" s="899"/>
      <c r="G37" s="903" t="s">
        <v>44</v>
      </c>
      <c r="H37" s="904"/>
      <c r="I37" s="904"/>
      <c r="J37" s="904"/>
      <c r="K37" s="904"/>
      <c r="L37" s="904"/>
      <c r="M37" s="904"/>
      <c r="N37" s="904"/>
      <c r="O37" s="905"/>
    </row>
    <row r="38" spans="1:15" ht="20.100000000000001" customHeight="1" x14ac:dyDescent="0.25">
      <c r="A38" s="895"/>
      <c r="B38" s="896"/>
      <c r="C38" s="896"/>
      <c r="D38" s="896"/>
      <c r="E38" s="896"/>
      <c r="F38" s="899"/>
      <c r="G38" s="906"/>
      <c r="H38" s="907"/>
      <c r="I38" s="907"/>
      <c r="J38" s="907"/>
      <c r="K38" s="907"/>
      <c r="L38" s="907"/>
      <c r="M38" s="907"/>
      <c r="N38" s="907"/>
      <c r="O38" s="908"/>
    </row>
    <row r="39" spans="1:15" ht="20.100000000000001" customHeight="1" x14ac:dyDescent="0.25">
      <c r="A39" s="895"/>
      <c r="B39" s="896"/>
      <c r="C39" s="896"/>
      <c r="D39" s="896"/>
      <c r="E39" s="896"/>
      <c r="F39" s="899"/>
      <c r="G39" s="909" t="s">
        <v>177</v>
      </c>
      <c r="H39" s="910"/>
      <c r="I39" s="910"/>
      <c r="J39" s="910"/>
      <c r="K39" s="910"/>
      <c r="L39" s="910"/>
      <c r="M39" s="910"/>
      <c r="N39" s="910"/>
      <c r="O39" s="911"/>
    </row>
    <row r="40" spans="1:15" ht="20.100000000000001" customHeight="1" thickBot="1" x14ac:dyDescent="0.3">
      <c r="A40" s="895"/>
      <c r="B40" s="896"/>
      <c r="C40" s="896"/>
      <c r="D40" s="896"/>
      <c r="E40" s="896"/>
      <c r="F40" s="899"/>
      <c r="G40" s="912"/>
      <c r="H40" s="913"/>
      <c r="I40" s="913"/>
      <c r="J40" s="913"/>
      <c r="K40" s="913"/>
      <c r="L40" s="913"/>
      <c r="M40" s="913"/>
      <c r="N40" s="913"/>
      <c r="O40" s="914"/>
    </row>
    <row r="41" spans="1:15" ht="20.100000000000001" customHeight="1" x14ac:dyDescent="0.25">
      <c r="A41" s="895"/>
      <c r="B41" s="896"/>
      <c r="C41" s="896"/>
      <c r="D41" s="896"/>
      <c r="E41" s="896"/>
      <c r="F41" s="899"/>
      <c r="G41" s="657" t="s">
        <v>37</v>
      </c>
      <c r="H41" s="658"/>
      <c r="I41" s="658" t="s">
        <v>31</v>
      </c>
      <c r="J41" s="658"/>
      <c r="K41" s="915" t="s">
        <v>38</v>
      </c>
      <c r="L41" s="916"/>
      <c r="M41" s="917" t="s">
        <v>26</v>
      </c>
      <c r="N41" s="918"/>
      <c r="O41" s="919"/>
    </row>
    <row r="42" spans="1:15" ht="20.100000000000001" customHeight="1" thickBot="1" x14ac:dyDescent="0.3">
      <c r="A42" s="732" t="s">
        <v>176</v>
      </c>
      <c r="B42" s="733"/>
      <c r="C42" s="733"/>
      <c r="D42" s="733"/>
      <c r="E42" s="733"/>
      <c r="F42" s="739"/>
      <c r="G42" s="663" t="s">
        <v>148</v>
      </c>
      <c r="H42" s="664"/>
      <c r="I42" s="664" t="s">
        <v>130</v>
      </c>
      <c r="J42" s="664"/>
      <c r="K42" s="664" t="s">
        <v>171</v>
      </c>
      <c r="L42" s="664"/>
      <c r="M42" s="920" t="s">
        <v>168</v>
      </c>
      <c r="N42" s="921"/>
      <c r="O42" s="922"/>
    </row>
    <row r="43" spans="1:15" ht="20.100000000000001" customHeight="1" x14ac:dyDescent="0.25">
      <c r="A43" s="735"/>
      <c r="B43" s="733"/>
      <c r="C43" s="733"/>
      <c r="D43" s="733"/>
      <c r="E43" s="733"/>
      <c r="F43" s="739"/>
      <c r="G43" s="843" t="s">
        <v>175</v>
      </c>
      <c r="H43" s="844"/>
      <c r="I43" s="923"/>
      <c r="J43" s="889"/>
      <c r="K43" s="846"/>
      <c r="L43" s="890"/>
      <c r="M43" s="849"/>
      <c r="N43" s="850"/>
      <c r="O43" s="851"/>
    </row>
    <row r="44" spans="1:15" ht="20.100000000000001" customHeight="1" thickBot="1" x14ac:dyDescent="0.3">
      <c r="A44" s="736"/>
      <c r="B44" s="737"/>
      <c r="C44" s="737"/>
      <c r="D44" s="737"/>
      <c r="E44" s="737"/>
      <c r="F44" s="737"/>
      <c r="G44" s="880"/>
      <c r="H44" s="881"/>
      <c r="I44" s="924"/>
      <c r="J44" s="925"/>
      <c r="K44" s="883"/>
      <c r="L44" s="926"/>
      <c r="M44" s="886"/>
      <c r="N44" s="887"/>
      <c r="O44" s="888"/>
    </row>
    <row r="45" spans="1:15" ht="20.100000000000001" customHeight="1" x14ac:dyDescent="0.25">
      <c r="A45" s="898" t="s">
        <v>42</v>
      </c>
      <c r="B45" s="927"/>
      <c r="C45" s="927"/>
      <c r="D45" s="927"/>
      <c r="E45" s="927"/>
      <c r="F45" s="928"/>
      <c r="G45" s="900" t="s">
        <v>124</v>
      </c>
      <c r="H45" s="901"/>
      <c r="I45" s="901"/>
      <c r="J45" s="901"/>
      <c r="K45" s="901"/>
      <c r="L45" s="901"/>
      <c r="M45" s="901"/>
      <c r="N45" s="901"/>
      <c r="O45" s="902"/>
    </row>
    <row r="46" spans="1:15" ht="20.100000000000001" customHeight="1" x14ac:dyDescent="0.25">
      <c r="A46" s="929"/>
      <c r="B46" s="930"/>
      <c r="C46" s="930"/>
      <c r="D46" s="930"/>
      <c r="E46" s="930"/>
      <c r="F46" s="931"/>
      <c r="G46" s="903" t="s">
        <v>44</v>
      </c>
      <c r="H46" s="904"/>
      <c r="I46" s="904"/>
      <c r="J46" s="904"/>
      <c r="K46" s="904"/>
      <c r="L46" s="904"/>
      <c r="M46" s="904"/>
      <c r="N46" s="904"/>
      <c r="O46" s="905"/>
    </row>
    <row r="47" spans="1:15" ht="20.100000000000001" customHeight="1" x14ac:dyDescent="0.25">
      <c r="A47" s="929"/>
      <c r="B47" s="930"/>
      <c r="C47" s="930"/>
      <c r="D47" s="930"/>
      <c r="E47" s="930"/>
      <c r="F47" s="931"/>
      <c r="G47" s="906"/>
      <c r="H47" s="907"/>
      <c r="I47" s="907"/>
      <c r="J47" s="907"/>
      <c r="K47" s="907"/>
      <c r="L47" s="907"/>
      <c r="M47" s="907"/>
      <c r="N47" s="907"/>
      <c r="O47" s="908"/>
    </row>
    <row r="48" spans="1:15" ht="20.100000000000001" customHeight="1" x14ac:dyDescent="0.25">
      <c r="A48" s="929"/>
      <c r="B48" s="930"/>
      <c r="C48" s="930"/>
      <c r="D48" s="930"/>
      <c r="E48" s="930"/>
      <c r="F48" s="931"/>
      <c r="G48" s="909" t="s">
        <v>8</v>
      </c>
      <c r="H48" s="910"/>
      <c r="I48" s="910"/>
      <c r="J48" s="910"/>
      <c r="K48" s="910"/>
      <c r="L48" s="910"/>
      <c r="M48" s="910"/>
      <c r="N48" s="910"/>
      <c r="O48" s="911"/>
    </row>
    <row r="49" spans="1:15" ht="20.100000000000001" customHeight="1" thickBot="1" x14ac:dyDescent="0.3">
      <c r="A49" s="929"/>
      <c r="B49" s="930"/>
      <c r="C49" s="930"/>
      <c r="D49" s="930"/>
      <c r="E49" s="930"/>
      <c r="F49" s="931"/>
      <c r="G49" s="912"/>
      <c r="H49" s="913"/>
      <c r="I49" s="913"/>
      <c r="J49" s="913"/>
      <c r="K49" s="913"/>
      <c r="L49" s="913"/>
      <c r="M49" s="913"/>
      <c r="N49" s="913"/>
      <c r="O49" s="914"/>
    </row>
    <row r="50" spans="1:15" ht="20.100000000000001" customHeight="1" x14ac:dyDescent="0.25">
      <c r="A50" s="895"/>
      <c r="B50" s="896"/>
      <c r="C50" s="896"/>
      <c r="D50" s="896"/>
      <c r="E50" s="896"/>
      <c r="F50" s="897"/>
      <c r="G50" s="657" t="s">
        <v>37</v>
      </c>
      <c r="H50" s="658"/>
      <c r="I50" s="658" t="s">
        <v>31</v>
      </c>
      <c r="J50" s="658"/>
      <c r="K50" s="915" t="s">
        <v>38</v>
      </c>
      <c r="L50" s="916"/>
      <c r="M50" s="917" t="s">
        <v>26</v>
      </c>
      <c r="N50" s="918"/>
      <c r="O50" s="919"/>
    </row>
    <row r="51" spans="1:15" ht="20.100000000000001" customHeight="1" thickBot="1" x14ac:dyDescent="0.3">
      <c r="A51" s="732" t="s">
        <v>3</v>
      </c>
      <c r="B51" s="733"/>
      <c r="C51" s="733"/>
      <c r="D51" s="733"/>
      <c r="E51" s="733"/>
      <c r="F51" s="734"/>
      <c r="G51" s="663" t="s">
        <v>148</v>
      </c>
      <c r="H51" s="664"/>
      <c r="I51" s="664" t="s">
        <v>130</v>
      </c>
      <c r="J51" s="664"/>
      <c r="K51" s="664" t="s">
        <v>171</v>
      </c>
      <c r="L51" s="664"/>
      <c r="M51" s="920" t="s">
        <v>168</v>
      </c>
      <c r="N51" s="921"/>
      <c r="O51" s="922"/>
    </row>
    <row r="52" spans="1:15" ht="20.100000000000001" customHeight="1" x14ac:dyDescent="0.25">
      <c r="A52" s="735"/>
      <c r="B52" s="733"/>
      <c r="C52" s="733"/>
      <c r="D52" s="733"/>
      <c r="E52" s="733"/>
      <c r="F52" s="734"/>
      <c r="G52" s="843"/>
      <c r="H52" s="844"/>
      <c r="I52" s="923"/>
      <c r="J52" s="889"/>
      <c r="K52" s="846"/>
      <c r="L52" s="890"/>
      <c r="M52" s="849"/>
      <c r="N52" s="850"/>
      <c r="O52" s="851"/>
    </row>
    <row r="53" spans="1:15" ht="20.100000000000001" customHeight="1" thickBot="1" x14ac:dyDescent="0.3">
      <c r="A53" s="736"/>
      <c r="B53" s="737"/>
      <c r="C53" s="737"/>
      <c r="D53" s="737"/>
      <c r="E53" s="737"/>
      <c r="F53" s="738"/>
      <c r="G53" s="880"/>
      <c r="H53" s="881"/>
      <c r="I53" s="924"/>
      <c r="J53" s="925"/>
      <c r="K53" s="883"/>
      <c r="L53" s="926"/>
      <c r="M53" s="886"/>
      <c r="N53" s="887"/>
      <c r="O53" s="888"/>
    </row>
  </sheetData>
  <mergeCells count="137">
    <mergeCell ref="A45:F50"/>
    <mergeCell ref="G45:O45"/>
    <mergeCell ref="G46:O47"/>
    <mergeCell ref="G48:O49"/>
    <mergeCell ref="G50:H50"/>
    <mergeCell ref="I50:J50"/>
    <mergeCell ref="K50:L50"/>
    <mergeCell ref="A51:F53"/>
    <mergeCell ref="G51:H51"/>
    <mergeCell ref="I51:J51"/>
    <mergeCell ref="K51:L51"/>
    <mergeCell ref="M51:O51"/>
    <mergeCell ref="G52:H52"/>
    <mergeCell ref="I52:J52"/>
    <mergeCell ref="K52:L52"/>
    <mergeCell ref="M52:O52"/>
    <mergeCell ref="G53:H53"/>
    <mergeCell ref="I53:J53"/>
    <mergeCell ref="K53:L53"/>
    <mergeCell ref="M53:O53"/>
    <mergeCell ref="M50:O50"/>
    <mergeCell ref="A36:F41"/>
    <mergeCell ref="G36:O36"/>
    <mergeCell ref="G37:O38"/>
    <mergeCell ref="G39:O40"/>
    <mergeCell ref="G41:H41"/>
    <mergeCell ref="I41:J41"/>
    <mergeCell ref="K41:L41"/>
    <mergeCell ref="M41:O41"/>
    <mergeCell ref="A42:F44"/>
    <mergeCell ref="G42:H42"/>
    <mergeCell ref="I42:J42"/>
    <mergeCell ref="K42:L42"/>
    <mergeCell ref="M42:O42"/>
    <mergeCell ref="G43:H43"/>
    <mergeCell ref="I43:J43"/>
    <mergeCell ref="K43:L43"/>
    <mergeCell ref="M43:O43"/>
    <mergeCell ref="G44:H44"/>
    <mergeCell ref="I44:J44"/>
    <mergeCell ref="K44:L44"/>
    <mergeCell ref="M44:O44"/>
    <mergeCell ref="A29:F32"/>
    <mergeCell ref="G29:O29"/>
    <mergeCell ref="G32:I32"/>
    <mergeCell ref="J32:L32"/>
    <mergeCell ref="M32:O32"/>
    <mergeCell ref="A33:F35"/>
    <mergeCell ref="G33:I33"/>
    <mergeCell ref="J33:L33"/>
    <mergeCell ref="M33:O33"/>
    <mergeCell ref="G34:I34"/>
    <mergeCell ref="J34:L34"/>
    <mergeCell ref="M34:O34"/>
    <mergeCell ref="G35:I35"/>
    <mergeCell ref="J35:L35"/>
    <mergeCell ref="M35:O35"/>
    <mergeCell ref="G30:L30"/>
    <mergeCell ref="M30:O30"/>
    <mergeCell ref="G31:I31"/>
    <mergeCell ref="J31:L31"/>
    <mergeCell ref="M31:O31"/>
    <mergeCell ref="A22:F25"/>
    <mergeCell ref="G22:O22"/>
    <mergeCell ref="G25:I25"/>
    <mergeCell ref="J25:L25"/>
    <mergeCell ref="M25:O25"/>
    <mergeCell ref="A26:F28"/>
    <mergeCell ref="G26:I26"/>
    <mergeCell ref="J26:L26"/>
    <mergeCell ref="M26:O26"/>
    <mergeCell ref="G27:I27"/>
    <mergeCell ref="J27:L27"/>
    <mergeCell ref="M27:O27"/>
    <mergeCell ref="G28:I28"/>
    <mergeCell ref="J28:L28"/>
    <mergeCell ref="M28:O28"/>
    <mergeCell ref="G23:L23"/>
    <mergeCell ref="M23:O23"/>
    <mergeCell ref="G24:I24"/>
    <mergeCell ref="J24:L24"/>
    <mergeCell ref="M24:O24"/>
    <mergeCell ref="A19:F21"/>
    <mergeCell ref="G19:I19"/>
    <mergeCell ref="J19:L19"/>
    <mergeCell ref="M19:O19"/>
    <mergeCell ref="G20:I20"/>
    <mergeCell ref="J20:L20"/>
    <mergeCell ref="M20:O20"/>
    <mergeCell ref="G21:I21"/>
    <mergeCell ref="J21:L21"/>
    <mergeCell ref="M21:O21"/>
    <mergeCell ref="A13:F14"/>
    <mergeCell ref="G13:I13"/>
    <mergeCell ref="J13:L13"/>
    <mergeCell ref="M13:O13"/>
    <mergeCell ref="G14:I14"/>
    <mergeCell ref="G15:O15"/>
    <mergeCell ref="G18:I18"/>
    <mergeCell ref="J18:L18"/>
    <mergeCell ref="M18:O18"/>
    <mergeCell ref="J14:L14"/>
    <mergeCell ref="M14:O14"/>
    <mergeCell ref="G16:L16"/>
    <mergeCell ref="M16:O16"/>
    <mergeCell ref="G17:I17"/>
    <mergeCell ref="J17:L17"/>
    <mergeCell ref="M17:O17"/>
    <mergeCell ref="G6:O6"/>
    <mergeCell ref="G9:I9"/>
    <mergeCell ref="J9:L9"/>
    <mergeCell ref="M9:O9"/>
    <mergeCell ref="G10:I10"/>
    <mergeCell ref="J10:L10"/>
    <mergeCell ref="G11:I11"/>
    <mergeCell ref="J11:L11"/>
    <mergeCell ref="M11:O11"/>
    <mergeCell ref="G12:I12"/>
    <mergeCell ref="J12:L12"/>
    <mergeCell ref="M12:O12"/>
    <mergeCell ref="M10:O10"/>
    <mergeCell ref="G7:L7"/>
    <mergeCell ref="M7:O7"/>
    <mergeCell ref="G8:I8"/>
    <mergeCell ref="J8:L8"/>
    <mergeCell ref="M8:O8"/>
    <mergeCell ref="A1:D3"/>
    <mergeCell ref="E1:M1"/>
    <mergeCell ref="N1:O1"/>
    <mergeCell ref="N2:O3"/>
    <mergeCell ref="A4:B4"/>
    <mergeCell ref="C4:F5"/>
    <mergeCell ref="I4:O5"/>
    <mergeCell ref="A5:B5"/>
    <mergeCell ref="G4:H5"/>
    <mergeCell ref="E2:M2"/>
    <mergeCell ref="E3:M3"/>
  </mergeCells>
  <pageMargins left="0.59055118110236227" right="0.19685039370078741" top="0.39370078740157483" bottom="0.39370078740157483" header="0.19685039370078741" footer="0.19685039370078741"/>
  <pageSetup paperSize="9" scale="75" orientation="portrait" r:id="rId1"/>
  <headerFooter alignWithMargins="0">
    <oddFooter>&amp;L&amp;10             str &amp;P z  &amp;N&amp;C&amp;A&amp;R&amp;8 03.10.2012</oddFooter>
  </headerFooter>
  <drawing r:id="rId2"/>
  <legacyDrawing r:id="rId3"/>
  <controls>
    <mc:AlternateContent xmlns:mc="http://schemas.openxmlformats.org/markup-compatibility/2006">
      <mc:Choice Requires="x14">
        <control shapeId="82496" r:id="rId4" name="CheckBox2">
          <controlPr defaultSize="0" autoFill="0" autoLine="0" r:id="rId5">
            <anchor moveWithCells="1">
              <from>
                <xdr:col>0</xdr:col>
                <xdr:colOff>68580</xdr:colOff>
                <xdr:row>44</xdr:row>
                <xdr:rowOff>152400</xdr:rowOff>
              </from>
              <to>
                <xdr:col>4</xdr:col>
                <xdr:colOff>160020</xdr:colOff>
                <xdr:row>45</xdr:row>
                <xdr:rowOff>213360</xdr:rowOff>
              </to>
            </anchor>
          </controlPr>
        </control>
      </mc:Choice>
      <mc:Fallback>
        <control shapeId="82496" r:id="rId4" name="CheckBox2"/>
      </mc:Fallback>
    </mc:AlternateContent>
    <mc:AlternateContent xmlns:mc="http://schemas.openxmlformats.org/markup-compatibility/2006">
      <mc:Choice Requires="x14">
        <control shapeId="82495" r:id="rId6" name="CheckBox1">
          <controlPr defaultSize="0" autoFill="0" autoLine="0" r:id="rId7">
            <anchor moveWithCells="1">
              <from>
                <xdr:col>0</xdr:col>
                <xdr:colOff>76200</xdr:colOff>
                <xdr:row>28</xdr:row>
                <xdr:rowOff>68580</xdr:rowOff>
              </from>
              <to>
                <xdr:col>3</xdr:col>
                <xdr:colOff>228600</xdr:colOff>
                <xdr:row>29</xdr:row>
                <xdr:rowOff>129540</xdr:rowOff>
              </to>
            </anchor>
          </controlPr>
        </control>
      </mc:Choice>
      <mc:Fallback>
        <control shapeId="82495" r:id="rId6" name="CheckBox1"/>
      </mc:Fallback>
    </mc:AlternateContent>
    <mc:AlternateContent xmlns:mc="http://schemas.openxmlformats.org/markup-compatibility/2006">
      <mc:Choice Requires="x14">
        <control shapeId="82494" r:id="rId8" name="CheckBox3">
          <controlPr defaultSize="0" autoFill="0" autoLine="0" r:id="rId9">
            <anchor moveWithCells="1">
              <from>
                <xdr:col>0</xdr:col>
                <xdr:colOff>129540</xdr:colOff>
                <xdr:row>21</xdr:row>
                <xdr:rowOff>91440</xdr:rowOff>
              </from>
              <to>
                <xdr:col>3</xdr:col>
                <xdr:colOff>281940</xdr:colOff>
                <xdr:row>22</xdr:row>
                <xdr:rowOff>152400</xdr:rowOff>
              </to>
            </anchor>
          </controlPr>
        </control>
      </mc:Choice>
      <mc:Fallback>
        <control shapeId="82494" r:id="rId8" name="CheckBox3"/>
      </mc:Fallback>
    </mc:AlternateContent>
    <mc:AlternateContent xmlns:mc="http://schemas.openxmlformats.org/markup-compatibility/2006">
      <mc:Choice Requires="x14">
        <control shapeId="81926" r:id="rId10" name="CheckBox10">
          <controlPr defaultSize="0" autoFill="0" autoLine="0" r:id="rId11">
            <anchor moveWithCells="1">
              <from>
                <xdr:col>0</xdr:col>
                <xdr:colOff>68580</xdr:colOff>
                <xdr:row>6</xdr:row>
                <xdr:rowOff>22860</xdr:rowOff>
              </from>
              <to>
                <xdr:col>3</xdr:col>
                <xdr:colOff>60960</xdr:colOff>
                <xdr:row>7</xdr:row>
                <xdr:rowOff>144780</xdr:rowOff>
              </to>
            </anchor>
          </controlPr>
        </control>
      </mc:Choice>
      <mc:Fallback>
        <control shapeId="81926" r:id="rId10" name="CheckBox10"/>
      </mc:Fallback>
    </mc:AlternateContent>
    <mc:AlternateContent xmlns:mc="http://schemas.openxmlformats.org/markup-compatibility/2006">
      <mc:Choice Requires="x14">
        <control shapeId="81927" r:id="rId12" name="CheckBox11">
          <controlPr defaultSize="0" autoFill="0" autoLine="0" r:id="rId13">
            <anchor moveWithCells="1">
              <from>
                <xdr:col>0</xdr:col>
                <xdr:colOff>83820</xdr:colOff>
                <xdr:row>14</xdr:row>
                <xdr:rowOff>167640</xdr:rowOff>
              </from>
              <to>
                <xdr:col>3</xdr:col>
                <xdr:colOff>236220</xdr:colOff>
                <xdr:row>15</xdr:row>
                <xdr:rowOff>228600</xdr:rowOff>
              </to>
            </anchor>
          </controlPr>
        </control>
      </mc:Choice>
      <mc:Fallback>
        <control shapeId="81927" r:id="rId12" name="CheckBox11"/>
      </mc:Fallback>
    </mc:AlternateContent>
    <mc:AlternateContent xmlns:mc="http://schemas.openxmlformats.org/markup-compatibility/2006">
      <mc:Choice Requires="x14">
        <control shapeId="81943" r:id="rId14" name="CheckBox18">
          <controlPr defaultSize="0" autoFill="0" autoLine="0" autoPict="0" r:id="rId15">
            <anchor moveWithCells="1">
              <from>
                <xdr:col>0</xdr:col>
                <xdr:colOff>91440</xdr:colOff>
                <xdr:row>35</xdr:row>
                <xdr:rowOff>160020</xdr:rowOff>
              </from>
              <to>
                <xdr:col>4</xdr:col>
                <xdr:colOff>182880</xdr:colOff>
                <xdr:row>36</xdr:row>
                <xdr:rowOff>220980</xdr:rowOff>
              </to>
            </anchor>
          </controlPr>
        </control>
      </mc:Choice>
      <mc:Fallback>
        <control shapeId="81943" r:id="rId14" name="CheckBox18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Data!$G$3:$G$7</xm:f>
          </x14:formula1>
          <xm:sqref>G7:L7 G16:L16 G23:L23 G30:L30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24">
    <tabColor indexed="44"/>
    <pageSetUpPr fitToPage="1"/>
  </sheetPr>
  <dimension ref="A1:O53"/>
  <sheetViews>
    <sheetView view="pageBreakPreview" zoomScale="90" zoomScaleNormal="125" zoomScaleSheetLayoutView="90" workbookViewId="0">
      <selection activeCell="S12" sqref="S12"/>
    </sheetView>
  </sheetViews>
  <sheetFormatPr defaultColWidth="6.81640625" defaultRowHeight="15" x14ac:dyDescent="0.25"/>
  <cols>
    <col min="1" max="3" width="6.81640625" style="2" customWidth="1"/>
    <col min="4" max="4" width="6.81640625" style="3" customWidth="1"/>
    <col min="5" max="5" width="6.81640625" style="2" customWidth="1"/>
    <col min="6" max="6" width="6.81640625" style="3" customWidth="1"/>
    <col min="7" max="11" width="6.81640625" style="2" customWidth="1"/>
    <col min="12" max="12" width="6.81640625" style="3" customWidth="1"/>
    <col min="13" max="14" width="6.81640625" style="2" customWidth="1"/>
    <col min="15" max="15" width="6.81640625" style="3" customWidth="1"/>
    <col min="16" max="16384" width="6.81640625" style="1"/>
  </cols>
  <sheetData>
    <row r="1" spans="1:15" ht="20.100000000000001" customHeight="1" x14ac:dyDescent="0.3">
      <c r="A1" s="322"/>
      <c r="B1" s="469"/>
      <c r="C1" s="469"/>
      <c r="D1" s="469"/>
      <c r="E1" s="678" t="s">
        <v>740</v>
      </c>
      <c r="F1" s="679"/>
      <c r="G1" s="679"/>
      <c r="H1" s="679"/>
      <c r="I1" s="679"/>
      <c r="J1" s="679"/>
      <c r="K1" s="679"/>
      <c r="L1" s="679"/>
      <c r="M1" s="680"/>
      <c r="N1" s="310" t="s">
        <v>140</v>
      </c>
      <c r="O1" s="311"/>
    </row>
    <row r="2" spans="1:15" ht="20.100000000000001" customHeight="1" x14ac:dyDescent="0.25">
      <c r="A2" s="470"/>
      <c r="B2" s="471"/>
      <c r="C2" s="471"/>
      <c r="D2" s="471"/>
      <c r="E2" s="728" t="s">
        <v>39</v>
      </c>
      <c r="F2" s="728"/>
      <c r="G2" s="728"/>
      <c r="H2" s="728"/>
      <c r="I2" s="728"/>
      <c r="J2" s="728"/>
      <c r="K2" s="728"/>
      <c r="L2" s="728"/>
      <c r="M2" s="729"/>
      <c r="N2" s="681">
        <f>'FORMULARZ ZAMÓWIENIA - OKŁADKA'!N2</f>
        <v>45027</v>
      </c>
      <c r="O2" s="682"/>
    </row>
    <row r="3" spans="1:15" ht="20.100000000000001" customHeight="1" thickBot="1" x14ac:dyDescent="0.3">
      <c r="A3" s="470"/>
      <c r="B3" s="471"/>
      <c r="C3" s="471"/>
      <c r="D3" s="471"/>
      <c r="E3" s="728"/>
      <c r="F3" s="728"/>
      <c r="G3" s="728"/>
      <c r="H3" s="728"/>
      <c r="I3" s="730"/>
      <c r="J3" s="730"/>
      <c r="K3" s="730"/>
      <c r="L3" s="730"/>
      <c r="M3" s="731"/>
      <c r="N3" s="683"/>
      <c r="O3" s="684"/>
    </row>
    <row r="4" spans="1:15" ht="20.100000000000001" customHeight="1" x14ac:dyDescent="0.25">
      <c r="A4" s="474" t="s">
        <v>7</v>
      </c>
      <c r="B4" s="388"/>
      <c r="C4" s="685"/>
      <c r="D4" s="686"/>
      <c r="E4" s="686"/>
      <c r="F4" s="686"/>
      <c r="G4" s="932" t="s">
        <v>35</v>
      </c>
      <c r="H4" s="933"/>
      <c r="I4" s="693"/>
      <c r="J4" s="392"/>
      <c r="K4" s="694"/>
      <c r="L4" s="694"/>
      <c r="M4" s="694"/>
      <c r="N4" s="694"/>
      <c r="O4" s="695"/>
    </row>
    <row r="5" spans="1:15" ht="20.100000000000001" customHeight="1" thickBot="1" x14ac:dyDescent="0.3">
      <c r="A5" s="476" t="s">
        <v>34</v>
      </c>
      <c r="B5" s="601"/>
      <c r="C5" s="687"/>
      <c r="D5" s="688"/>
      <c r="E5" s="688"/>
      <c r="F5" s="688"/>
      <c r="G5" s="934"/>
      <c r="H5" s="935"/>
      <c r="I5" s="395"/>
      <c r="J5" s="395"/>
      <c r="K5" s="696"/>
      <c r="L5" s="696"/>
      <c r="M5" s="696"/>
      <c r="N5" s="696"/>
      <c r="O5" s="697"/>
    </row>
    <row r="6" spans="1:15" ht="20.100000000000001" customHeight="1" x14ac:dyDescent="0.3">
      <c r="A6" s="936"/>
      <c r="B6" s="937"/>
      <c r="C6" s="937"/>
      <c r="D6" s="937"/>
      <c r="E6" s="937"/>
      <c r="F6" s="938"/>
      <c r="G6" s="647" t="s">
        <v>145</v>
      </c>
      <c r="H6" s="648"/>
      <c r="I6" s="648"/>
      <c r="J6" s="648"/>
      <c r="K6" s="648"/>
      <c r="L6" s="648"/>
      <c r="M6" s="648"/>
      <c r="N6" s="649"/>
      <c r="O6" s="650"/>
    </row>
    <row r="7" spans="1:15" ht="20.100000000000001" customHeight="1" x14ac:dyDescent="0.25">
      <c r="A7" s="939"/>
      <c r="B7" s="940"/>
      <c r="C7" s="940"/>
      <c r="D7" s="940"/>
      <c r="E7" s="940"/>
      <c r="F7" s="941"/>
      <c r="G7" s="673"/>
      <c r="H7" s="674"/>
      <c r="I7" s="674"/>
      <c r="J7" s="517" t="s">
        <v>123</v>
      </c>
      <c r="K7" s="517"/>
      <c r="L7" s="517"/>
      <c r="M7" s="517"/>
      <c r="N7" s="669"/>
      <c r="O7" s="670"/>
    </row>
    <row r="8" spans="1:15" ht="20.100000000000001" customHeight="1" thickBot="1" x14ac:dyDescent="0.3">
      <c r="A8" s="939"/>
      <c r="B8" s="940"/>
      <c r="C8" s="940"/>
      <c r="D8" s="940"/>
      <c r="E8" s="940"/>
      <c r="F8" s="941"/>
      <c r="G8" s="675"/>
      <c r="H8" s="676"/>
      <c r="I8" s="676"/>
      <c r="J8" s="519"/>
      <c r="K8" s="519"/>
      <c r="L8" s="519"/>
      <c r="M8" s="519"/>
      <c r="N8" s="671"/>
      <c r="O8" s="672"/>
    </row>
    <row r="9" spans="1:15" ht="20.100000000000001" customHeight="1" x14ac:dyDescent="0.25">
      <c r="A9" s="942" t="s">
        <v>674</v>
      </c>
      <c r="B9" s="943"/>
      <c r="C9" s="943"/>
      <c r="D9" s="943"/>
      <c r="E9" s="943"/>
      <c r="F9" s="931"/>
      <c r="G9" s="657" t="s">
        <v>37</v>
      </c>
      <c r="H9" s="658"/>
      <c r="I9" s="658" t="s">
        <v>31</v>
      </c>
      <c r="J9" s="658"/>
      <c r="K9" s="658" t="s">
        <v>149</v>
      </c>
      <c r="L9" s="658"/>
      <c r="M9" s="915" t="s">
        <v>172</v>
      </c>
      <c r="N9" s="944"/>
      <c r="O9" s="945"/>
    </row>
    <row r="10" spans="1:15" ht="20.100000000000001" customHeight="1" thickBot="1" x14ac:dyDescent="0.3">
      <c r="A10" s="946" t="s">
        <v>53</v>
      </c>
      <c r="B10" s="553"/>
      <c r="C10" s="553"/>
      <c r="D10" s="553"/>
      <c r="E10" s="553"/>
      <c r="F10" s="947"/>
      <c r="G10" s="663" t="s">
        <v>148</v>
      </c>
      <c r="H10" s="664"/>
      <c r="I10" s="664" t="s">
        <v>130</v>
      </c>
      <c r="J10" s="664"/>
      <c r="K10" s="664" t="s">
        <v>131</v>
      </c>
      <c r="L10" s="664"/>
      <c r="M10" s="948" t="s">
        <v>168</v>
      </c>
      <c r="N10" s="949"/>
      <c r="O10" s="950"/>
    </row>
    <row r="11" spans="1:15" ht="20.100000000000001" customHeight="1" x14ac:dyDescent="0.25">
      <c r="A11" s="975" t="s">
        <v>54</v>
      </c>
      <c r="B11" s="976"/>
      <c r="C11" s="976"/>
      <c r="D11" s="976"/>
      <c r="E11" s="976"/>
      <c r="F11" s="977"/>
      <c r="G11" s="923"/>
      <c r="H11" s="889"/>
      <c r="I11" s="923"/>
      <c r="J11" s="889"/>
      <c r="K11" s="846"/>
      <c r="L11" s="890"/>
      <c r="M11" s="849"/>
      <c r="N11" s="850"/>
      <c r="O11" s="891"/>
    </row>
    <row r="12" spans="1:15" ht="20.100000000000001" customHeight="1" x14ac:dyDescent="0.25">
      <c r="A12" s="229" t="s">
        <v>675</v>
      </c>
      <c r="B12" s="230"/>
      <c r="C12" s="230"/>
      <c r="D12" s="230"/>
      <c r="E12" s="230"/>
      <c r="F12" s="59"/>
      <c r="G12" s="923"/>
      <c r="H12" s="889"/>
      <c r="I12" s="923"/>
      <c r="J12" s="889"/>
      <c r="K12" s="846"/>
      <c r="L12" s="890"/>
      <c r="M12" s="849"/>
      <c r="N12" s="850"/>
      <c r="O12" s="891"/>
    </row>
    <row r="13" spans="1:15" ht="20.100000000000001" customHeight="1" x14ac:dyDescent="0.25">
      <c r="A13" s="972"/>
      <c r="B13" s="973"/>
      <c r="C13" s="973"/>
      <c r="D13" s="973"/>
      <c r="E13" s="973"/>
      <c r="F13" s="974"/>
      <c r="G13" s="923"/>
      <c r="H13" s="889"/>
      <c r="I13" s="923"/>
      <c r="J13" s="889"/>
      <c r="K13" s="846"/>
      <c r="L13" s="890"/>
      <c r="M13" s="849"/>
      <c r="N13" s="850"/>
      <c r="O13" s="891"/>
    </row>
    <row r="14" spans="1:15" ht="20.100000000000001" customHeight="1" x14ac:dyDescent="0.25">
      <c r="A14" s="960" t="s">
        <v>173</v>
      </c>
      <c r="B14" s="961"/>
      <c r="C14" s="961"/>
      <c r="D14" s="22"/>
      <c r="E14" s="956"/>
      <c r="F14" s="957"/>
      <c r="G14" s="923"/>
      <c r="H14" s="889"/>
      <c r="I14" s="923"/>
      <c r="J14" s="889"/>
      <c r="K14" s="846"/>
      <c r="L14" s="890"/>
      <c r="M14" s="849"/>
      <c r="N14" s="850"/>
      <c r="O14" s="891"/>
    </row>
    <row r="15" spans="1:15" ht="20.100000000000001" customHeight="1" x14ac:dyDescent="0.25">
      <c r="A15" s="960"/>
      <c r="B15" s="961"/>
      <c r="C15" s="961"/>
      <c r="D15" s="22"/>
      <c r="E15" s="956"/>
      <c r="F15" s="957"/>
      <c r="G15" s="923"/>
      <c r="H15" s="889"/>
      <c r="I15" s="923"/>
      <c r="J15" s="889"/>
      <c r="K15" s="846"/>
      <c r="L15" s="890"/>
      <c r="M15" s="849"/>
      <c r="N15" s="850"/>
      <c r="O15" s="891"/>
    </row>
    <row r="16" spans="1:15" ht="20.100000000000001" customHeight="1" thickBot="1" x14ac:dyDescent="0.3">
      <c r="A16" s="962"/>
      <c r="B16" s="963"/>
      <c r="C16" s="963"/>
      <c r="D16" s="21"/>
      <c r="E16" s="958"/>
      <c r="F16" s="959"/>
      <c r="G16" s="923"/>
      <c r="H16" s="889"/>
      <c r="I16" s="923"/>
      <c r="J16" s="889"/>
      <c r="K16" s="846"/>
      <c r="L16" s="890"/>
      <c r="M16" s="849"/>
      <c r="N16" s="850"/>
      <c r="O16" s="891"/>
    </row>
    <row r="17" spans="1:15" ht="20.100000000000001" customHeight="1" x14ac:dyDescent="0.3">
      <c r="A17" s="951"/>
      <c r="B17" s="952"/>
      <c r="C17" s="952"/>
      <c r="D17" s="952"/>
      <c r="E17" s="952"/>
      <c r="F17" s="953"/>
      <c r="G17" s="647" t="s">
        <v>145</v>
      </c>
      <c r="H17" s="648"/>
      <c r="I17" s="648"/>
      <c r="J17" s="648"/>
      <c r="K17" s="648"/>
      <c r="L17" s="648"/>
      <c r="M17" s="648"/>
      <c r="N17" s="649"/>
      <c r="O17" s="650"/>
    </row>
    <row r="18" spans="1:15" ht="20.100000000000001" customHeight="1" x14ac:dyDescent="0.25">
      <c r="A18" s="954"/>
      <c r="B18" s="271"/>
      <c r="C18" s="271"/>
      <c r="D18" s="271"/>
      <c r="E18" s="271"/>
      <c r="F18" s="955"/>
      <c r="G18" s="673"/>
      <c r="H18" s="674"/>
      <c r="I18" s="674"/>
      <c r="J18" s="517" t="s">
        <v>123</v>
      </c>
      <c r="K18" s="517"/>
      <c r="L18" s="517"/>
      <c r="M18" s="517"/>
      <c r="N18" s="669"/>
      <c r="O18" s="670"/>
    </row>
    <row r="19" spans="1:15" ht="20.100000000000001" customHeight="1" thickBot="1" x14ac:dyDescent="0.3">
      <c r="A19" s="954"/>
      <c r="B19" s="271"/>
      <c r="C19" s="271"/>
      <c r="D19" s="271"/>
      <c r="E19" s="271"/>
      <c r="F19" s="955"/>
      <c r="G19" s="675"/>
      <c r="H19" s="676"/>
      <c r="I19" s="676"/>
      <c r="J19" s="519"/>
      <c r="K19" s="519"/>
      <c r="L19" s="519"/>
      <c r="M19" s="519"/>
      <c r="N19" s="671"/>
      <c r="O19" s="672"/>
    </row>
    <row r="20" spans="1:15" ht="20.100000000000001" customHeight="1" x14ac:dyDescent="0.25">
      <c r="A20" s="942" t="s">
        <v>674</v>
      </c>
      <c r="B20" s="943"/>
      <c r="C20" s="943"/>
      <c r="D20" s="943"/>
      <c r="E20" s="943"/>
      <c r="F20" s="931"/>
      <c r="G20" s="657" t="s">
        <v>37</v>
      </c>
      <c r="H20" s="658"/>
      <c r="I20" s="658" t="s">
        <v>31</v>
      </c>
      <c r="J20" s="658"/>
      <c r="K20" s="658" t="s">
        <v>149</v>
      </c>
      <c r="L20" s="658"/>
      <c r="M20" s="915" t="s">
        <v>172</v>
      </c>
      <c r="N20" s="944"/>
      <c r="O20" s="945"/>
    </row>
    <row r="21" spans="1:15" ht="20.100000000000001" customHeight="1" thickBot="1" x14ac:dyDescent="0.3">
      <c r="A21" s="946" t="s">
        <v>53</v>
      </c>
      <c r="B21" s="553"/>
      <c r="C21" s="553"/>
      <c r="D21" s="553"/>
      <c r="E21" s="553"/>
      <c r="F21" s="947"/>
      <c r="G21" s="663" t="s">
        <v>148</v>
      </c>
      <c r="H21" s="664"/>
      <c r="I21" s="664" t="s">
        <v>130</v>
      </c>
      <c r="J21" s="664"/>
      <c r="K21" s="664" t="s">
        <v>131</v>
      </c>
      <c r="L21" s="664"/>
      <c r="M21" s="948" t="s">
        <v>168</v>
      </c>
      <c r="N21" s="949"/>
      <c r="O21" s="950"/>
    </row>
    <row r="22" spans="1:15" ht="20.100000000000001" customHeight="1" x14ac:dyDescent="0.25">
      <c r="A22" s="975" t="s">
        <v>54</v>
      </c>
      <c r="B22" s="976"/>
      <c r="C22" s="976"/>
      <c r="D22" s="976"/>
      <c r="E22" s="976"/>
      <c r="F22" s="977"/>
      <c r="G22" s="923"/>
      <c r="H22" s="889"/>
      <c r="I22" s="923"/>
      <c r="J22" s="889"/>
      <c r="K22" s="846"/>
      <c r="L22" s="890"/>
      <c r="M22" s="849"/>
      <c r="N22" s="850"/>
      <c r="O22" s="891"/>
    </row>
    <row r="23" spans="1:15" ht="20.100000000000001" customHeight="1" x14ac:dyDescent="0.25">
      <c r="A23" s="229" t="s">
        <v>675</v>
      </c>
      <c r="B23" s="230"/>
      <c r="C23" s="230"/>
      <c r="D23" s="230"/>
      <c r="E23" s="230"/>
      <c r="F23" s="59"/>
      <c r="G23" s="923"/>
      <c r="H23" s="889"/>
      <c r="I23" s="923"/>
      <c r="J23" s="889"/>
      <c r="K23" s="846"/>
      <c r="L23" s="890"/>
      <c r="M23" s="849"/>
      <c r="N23" s="850"/>
      <c r="O23" s="891"/>
    </row>
    <row r="24" spans="1:15" ht="20.100000000000001" customHeight="1" x14ac:dyDescent="0.25">
      <c r="A24" s="972"/>
      <c r="B24" s="973"/>
      <c r="C24" s="973"/>
      <c r="D24" s="973"/>
      <c r="E24" s="973"/>
      <c r="F24" s="974"/>
      <c r="G24" s="923"/>
      <c r="H24" s="889"/>
      <c r="I24" s="923"/>
      <c r="J24" s="889"/>
      <c r="K24" s="846"/>
      <c r="L24" s="890"/>
      <c r="M24" s="849"/>
      <c r="N24" s="850"/>
      <c r="O24" s="891"/>
    </row>
    <row r="25" spans="1:15" ht="20.100000000000001" customHeight="1" x14ac:dyDescent="0.25">
      <c r="A25" s="960" t="s">
        <v>173</v>
      </c>
      <c r="B25" s="961"/>
      <c r="C25" s="961"/>
      <c r="D25" s="22"/>
      <c r="E25" s="956"/>
      <c r="F25" s="957"/>
      <c r="G25" s="923"/>
      <c r="H25" s="889"/>
      <c r="I25" s="923"/>
      <c r="J25" s="889"/>
      <c r="K25" s="846"/>
      <c r="L25" s="890"/>
      <c r="M25" s="849"/>
      <c r="N25" s="850"/>
      <c r="O25" s="891"/>
    </row>
    <row r="26" spans="1:15" ht="20.100000000000001" customHeight="1" x14ac:dyDescent="0.25">
      <c r="A26" s="960"/>
      <c r="B26" s="961"/>
      <c r="C26" s="961"/>
      <c r="D26" s="22"/>
      <c r="E26" s="956"/>
      <c r="F26" s="957"/>
      <c r="G26" s="923"/>
      <c r="H26" s="889"/>
      <c r="I26" s="923"/>
      <c r="J26" s="889"/>
      <c r="K26" s="846"/>
      <c r="L26" s="890"/>
      <c r="M26" s="849"/>
      <c r="N26" s="850"/>
      <c r="O26" s="891"/>
    </row>
    <row r="27" spans="1:15" ht="20.100000000000001" customHeight="1" thickBot="1" x14ac:dyDescent="0.3">
      <c r="A27" s="962"/>
      <c r="B27" s="963"/>
      <c r="C27" s="963"/>
      <c r="D27" s="21"/>
      <c r="E27" s="958"/>
      <c r="F27" s="959"/>
      <c r="G27" s="923"/>
      <c r="H27" s="889"/>
      <c r="I27" s="923"/>
      <c r="J27" s="889"/>
      <c r="K27" s="846"/>
      <c r="L27" s="890"/>
      <c r="M27" s="849"/>
      <c r="N27" s="850"/>
      <c r="O27" s="891"/>
    </row>
    <row r="28" spans="1:15" ht="20.100000000000001" customHeight="1" x14ac:dyDescent="0.3">
      <c r="A28" s="936"/>
      <c r="B28" s="937"/>
      <c r="C28" s="937"/>
      <c r="D28" s="937"/>
      <c r="E28" s="937"/>
      <c r="F28" s="938"/>
      <c r="G28" s="647" t="s">
        <v>145</v>
      </c>
      <c r="H28" s="648"/>
      <c r="I28" s="648"/>
      <c r="J28" s="648"/>
      <c r="K28" s="648"/>
      <c r="L28" s="648"/>
      <c r="M28" s="648"/>
      <c r="N28" s="649"/>
      <c r="O28" s="650"/>
    </row>
    <row r="29" spans="1:15" ht="20.100000000000001" customHeight="1" x14ac:dyDescent="0.25">
      <c r="A29" s="939"/>
      <c r="B29" s="940"/>
      <c r="C29" s="940"/>
      <c r="D29" s="940"/>
      <c r="E29" s="940"/>
      <c r="F29" s="941"/>
      <c r="G29" s="673"/>
      <c r="H29" s="674"/>
      <c r="I29" s="674"/>
      <c r="J29" s="517" t="s">
        <v>123</v>
      </c>
      <c r="K29" s="517"/>
      <c r="L29" s="517"/>
      <c r="M29" s="517"/>
      <c r="N29" s="669"/>
      <c r="O29" s="670"/>
    </row>
    <row r="30" spans="1:15" ht="20.100000000000001" customHeight="1" thickBot="1" x14ac:dyDescent="0.3">
      <c r="A30" s="939"/>
      <c r="B30" s="940"/>
      <c r="C30" s="940"/>
      <c r="D30" s="940"/>
      <c r="E30" s="940"/>
      <c r="F30" s="941"/>
      <c r="G30" s="675"/>
      <c r="H30" s="676"/>
      <c r="I30" s="676"/>
      <c r="J30" s="519"/>
      <c r="K30" s="519"/>
      <c r="L30" s="519"/>
      <c r="M30" s="519"/>
      <c r="N30" s="671"/>
      <c r="O30" s="672"/>
    </row>
    <row r="31" spans="1:15" ht="20.100000000000001" customHeight="1" x14ac:dyDescent="0.25">
      <c r="A31" s="942" t="s">
        <v>674</v>
      </c>
      <c r="B31" s="943"/>
      <c r="C31" s="943"/>
      <c r="D31" s="943"/>
      <c r="E31" s="943"/>
      <c r="F31" s="931"/>
      <c r="G31" s="657" t="s">
        <v>37</v>
      </c>
      <c r="H31" s="658"/>
      <c r="I31" s="658" t="s">
        <v>31</v>
      </c>
      <c r="J31" s="658"/>
      <c r="K31" s="658" t="s">
        <v>149</v>
      </c>
      <c r="L31" s="658"/>
      <c r="M31" s="915" t="s">
        <v>172</v>
      </c>
      <c r="N31" s="944"/>
      <c r="O31" s="945"/>
    </row>
    <row r="32" spans="1:15" ht="20.100000000000001" customHeight="1" thickBot="1" x14ac:dyDescent="0.3">
      <c r="A32" s="946" t="s">
        <v>51</v>
      </c>
      <c r="B32" s="553"/>
      <c r="C32" s="553"/>
      <c r="D32" s="553"/>
      <c r="E32" s="553"/>
      <c r="F32" s="947"/>
      <c r="G32" s="663" t="s">
        <v>148</v>
      </c>
      <c r="H32" s="664"/>
      <c r="I32" s="664" t="s">
        <v>130</v>
      </c>
      <c r="J32" s="664"/>
      <c r="K32" s="664" t="s">
        <v>131</v>
      </c>
      <c r="L32" s="664"/>
      <c r="M32" s="948" t="s">
        <v>168</v>
      </c>
      <c r="N32" s="949"/>
      <c r="O32" s="950"/>
    </row>
    <row r="33" spans="1:15" ht="20.100000000000001" customHeight="1" x14ac:dyDescent="0.25">
      <c r="A33" s="975" t="s">
        <v>52</v>
      </c>
      <c r="B33" s="976"/>
      <c r="C33" s="976"/>
      <c r="D33" s="976"/>
      <c r="E33" s="976"/>
      <c r="F33" s="977"/>
      <c r="G33" s="923"/>
      <c r="H33" s="889"/>
      <c r="I33" s="923"/>
      <c r="J33" s="889"/>
      <c r="K33" s="846"/>
      <c r="L33" s="890"/>
      <c r="M33" s="849"/>
      <c r="N33" s="850"/>
      <c r="O33" s="891"/>
    </row>
    <row r="34" spans="1:15" ht="20.100000000000001" customHeight="1" x14ac:dyDescent="0.25">
      <c r="A34" s="978" t="s">
        <v>676</v>
      </c>
      <c r="B34" s="979"/>
      <c r="C34" s="979"/>
      <c r="D34" s="979"/>
      <c r="E34" s="979"/>
      <c r="F34" s="980"/>
      <c r="G34" s="923"/>
      <c r="H34" s="889"/>
      <c r="I34" s="923"/>
      <c r="J34" s="889"/>
      <c r="K34" s="846"/>
      <c r="L34" s="890"/>
      <c r="M34" s="849"/>
      <c r="N34" s="850"/>
      <c r="O34" s="891"/>
    </row>
    <row r="35" spans="1:15" ht="20.100000000000001" customHeight="1" x14ac:dyDescent="0.25">
      <c r="A35" s="972"/>
      <c r="B35" s="973"/>
      <c r="C35" s="973"/>
      <c r="D35" s="973"/>
      <c r="E35" s="973"/>
      <c r="F35" s="974"/>
      <c r="G35" s="923"/>
      <c r="H35" s="889"/>
      <c r="I35" s="923"/>
      <c r="J35" s="889"/>
      <c r="K35" s="846"/>
      <c r="L35" s="890"/>
      <c r="M35" s="849"/>
      <c r="N35" s="850"/>
      <c r="O35" s="891"/>
    </row>
    <row r="36" spans="1:15" ht="20.100000000000001" customHeight="1" x14ac:dyDescent="0.25">
      <c r="A36" s="960" t="s">
        <v>173</v>
      </c>
      <c r="B36" s="961"/>
      <c r="C36" s="961"/>
      <c r="D36" s="22"/>
      <c r="E36" s="956"/>
      <c r="F36" s="957"/>
      <c r="G36" s="923"/>
      <c r="H36" s="889"/>
      <c r="I36" s="923"/>
      <c r="J36" s="889"/>
      <c r="K36" s="846"/>
      <c r="L36" s="890"/>
      <c r="M36" s="849"/>
      <c r="N36" s="850"/>
      <c r="O36" s="891"/>
    </row>
    <row r="37" spans="1:15" ht="20.100000000000001" customHeight="1" x14ac:dyDescent="0.25">
      <c r="A37" s="960"/>
      <c r="B37" s="961"/>
      <c r="C37" s="961"/>
      <c r="D37" s="22"/>
      <c r="E37" s="956"/>
      <c r="F37" s="957"/>
      <c r="G37" s="923"/>
      <c r="H37" s="889"/>
      <c r="I37" s="923"/>
      <c r="J37" s="889"/>
      <c r="K37" s="846"/>
      <c r="L37" s="890"/>
      <c r="M37" s="849"/>
      <c r="N37" s="850"/>
      <c r="O37" s="891"/>
    </row>
    <row r="38" spans="1:15" ht="20.100000000000001" customHeight="1" thickBot="1" x14ac:dyDescent="0.3">
      <c r="A38" s="962"/>
      <c r="B38" s="963"/>
      <c r="C38" s="963"/>
      <c r="D38" s="21"/>
      <c r="E38" s="958"/>
      <c r="F38" s="959"/>
      <c r="G38" s="923"/>
      <c r="H38" s="889"/>
      <c r="I38" s="923"/>
      <c r="J38" s="889"/>
      <c r="K38" s="846"/>
      <c r="L38" s="890"/>
      <c r="M38" s="849"/>
      <c r="N38" s="850"/>
      <c r="O38" s="891"/>
    </row>
    <row r="39" spans="1:15" ht="20.100000000000001" customHeight="1" x14ac:dyDescent="0.3">
      <c r="A39" s="951"/>
      <c r="B39" s="952"/>
      <c r="C39" s="952"/>
      <c r="D39" s="952"/>
      <c r="E39" s="952"/>
      <c r="F39" s="953"/>
      <c r="G39" s="647" t="s">
        <v>145</v>
      </c>
      <c r="H39" s="648"/>
      <c r="I39" s="648"/>
      <c r="J39" s="648"/>
      <c r="K39" s="648"/>
      <c r="L39" s="648"/>
      <c r="M39" s="648"/>
      <c r="N39" s="649"/>
      <c r="O39" s="650"/>
    </row>
    <row r="40" spans="1:15" ht="20.100000000000001" customHeight="1" x14ac:dyDescent="0.25">
      <c r="A40" s="954"/>
      <c r="B40" s="271"/>
      <c r="C40" s="271"/>
      <c r="D40" s="271"/>
      <c r="E40" s="271"/>
      <c r="F40" s="955"/>
      <c r="G40" s="673"/>
      <c r="H40" s="674"/>
      <c r="I40" s="674"/>
      <c r="J40" s="517" t="s">
        <v>123</v>
      </c>
      <c r="K40" s="517"/>
      <c r="L40" s="517"/>
      <c r="M40" s="517"/>
      <c r="N40" s="669"/>
      <c r="O40" s="670"/>
    </row>
    <row r="41" spans="1:15" ht="20.100000000000001" customHeight="1" thickBot="1" x14ac:dyDescent="0.3">
      <c r="A41" s="954"/>
      <c r="B41" s="271"/>
      <c r="C41" s="271"/>
      <c r="D41" s="271"/>
      <c r="E41" s="271"/>
      <c r="F41" s="955"/>
      <c r="G41" s="675"/>
      <c r="H41" s="676"/>
      <c r="I41" s="676"/>
      <c r="J41" s="519"/>
      <c r="K41" s="519"/>
      <c r="L41" s="519"/>
      <c r="M41" s="519"/>
      <c r="N41" s="671"/>
      <c r="O41" s="672"/>
    </row>
    <row r="42" spans="1:15" ht="20.100000000000001" customHeight="1" x14ac:dyDescent="0.25">
      <c r="A42" s="942" t="s">
        <v>674</v>
      </c>
      <c r="B42" s="943"/>
      <c r="C42" s="943"/>
      <c r="D42" s="943"/>
      <c r="E42" s="943"/>
      <c r="F42" s="931"/>
      <c r="G42" s="657" t="s">
        <v>37</v>
      </c>
      <c r="H42" s="658"/>
      <c r="I42" s="658" t="s">
        <v>31</v>
      </c>
      <c r="J42" s="658"/>
      <c r="K42" s="658" t="s">
        <v>149</v>
      </c>
      <c r="L42" s="658"/>
      <c r="M42" s="915" t="s">
        <v>172</v>
      </c>
      <c r="N42" s="944"/>
      <c r="O42" s="945"/>
    </row>
    <row r="43" spans="1:15" ht="20.100000000000001" customHeight="1" thickBot="1" x14ac:dyDescent="0.3">
      <c r="A43" s="946" t="s">
        <v>51</v>
      </c>
      <c r="B43" s="553"/>
      <c r="C43" s="553"/>
      <c r="D43" s="553"/>
      <c r="E43" s="553"/>
      <c r="F43" s="947"/>
      <c r="G43" s="663" t="s">
        <v>148</v>
      </c>
      <c r="H43" s="664"/>
      <c r="I43" s="664" t="s">
        <v>130</v>
      </c>
      <c r="J43" s="664"/>
      <c r="K43" s="664" t="s">
        <v>131</v>
      </c>
      <c r="L43" s="664"/>
      <c r="M43" s="948" t="s">
        <v>168</v>
      </c>
      <c r="N43" s="949"/>
      <c r="O43" s="950"/>
    </row>
    <row r="44" spans="1:15" ht="20.100000000000001" customHeight="1" x14ac:dyDescent="0.25">
      <c r="A44" s="975" t="s">
        <v>52</v>
      </c>
      <c r="B44" s="976"/>
      <c r="C44" s="976"/>
      <c r="D44" s="976"/>
      <c r="E44" s="976"/>
      <c r="F44" s="977"/>
      <c r="G44" s="923"/>
      <c r="H44" s="889"/>
      <c r="I44" s="923"/>
      <c r="J44" s="889"/>
      <c r="K44" s="846"/>
      <c r="L44" s="890"/>
      <c r="M44" s="849"/>
      <c r="N44" s="850"/>
      <c r="O44" s="891"/>
    </row>
    <row r="45" spans="1:15" ht="20.100000000000001" customHeight="1" x14ac:dyDescent="0.25">
      <c r="A45" s="978" t="s">
        <v>676</v>
      </c>
      <c r="B45" s="979"/>
      <c r="C45" s="979"/>
      <c r="D45" s="979"/>
      <c r="E45" s="979"/>
      <c r="F45" s="980"/>
      <c r="G45" s="923"/>
      <c r="H45" s="889"/>
      <c r="I45" s="923"/>
      <c r="J45" s="889"/>
      <c r="K45" s="846"/>
      <c r="L45" s="890"/>
      <c r="M45" s="849"/>
      <c r="N45" s="850"/>
      <c r="O45" s="891"/>
    </row>
    <row r="46" spans="1:15" ht="20.100000000000001" customHeight="1" x14ac:dyDescent="0.25">
      <c r="A46" s="972"/>
      <c r="B46" s="973"/>
      <c r="C46" s="973"/>
      <c r="D46" s="973"/>
      <c r="E46" s="973"/>
      <c r="F46" s="974"/>
      <c r="G46" s="923"/>
      <c r="H46" s="889"/>
      <c r="I46" s="923"/>
      <c r="J46" s="889"/>
      <c r="K46" s="846"/>
      <c r="L46" s="890"/>
      <c r="M46" s="849"/>
      <c r="N46" s="850"/>
      <c r="O46" s="891"/>
    </row>
    <row r="47" spans="1:15" ht="20.100000000000001" customHeight="1" x14ac:dyDescent="0.25">
      <c r="A47" s="960" t="s">
        <v>173</v>
      </c>
      <c r="B47" s="961"/>
      <c r="C47" s="961"/>
      <c r="D47" s="22"/>
      <c r="E47" s="956"/>
      <c r="F47" s="957"/>
      <c r="G47" s="923"/>
      <c r="H47" s="889"/>
      <c r="I47" s="923"/>
      <c r="J47" s="889"/>
      <c r="K47" s="846"/>
      <c r="L47" s="890"/>
      <c r="M47" s="849"/>
      <c r="N47" s="850"/>
      <c r="O47" s="891"/>
    </row>
    <row r="48" spans="1:15" ht="20.100000000000001" customHeight="1" x14ac:dyDescent="0.25">
      <c r="A48" s="960"/>
      <c r="B48" s="961"/>
      <c r="C48" s="961"/>
      <c r="D48" s="22"/>
      <c r="E48" s="956"/>
      <c r="F48" s="957"/>
      <c r="G48" s="923"/>
      <c r="H48" s="889"/>
      <c r="I48" s="923"/>
      <c r="J48" s="889"/>
      <c r="K48" s="846"/>
      <c r="L48" s="890"/>
      <c r="M48" s="849"/>
      <c r="N48" s="850"/>
      <c r="O48" s="891"/>
    </row>
    <row r="49" spans="1:15" ht="20.100000000000001" customHeight="1" thickBot="1" x14ac:dyDescent="0.3">
      <c r="A49" s="962"/>
      <c r="B49" s="963"/>
      <c r="C49" s="963"/>
      <c r="D49" s="21"/>
      <c r="E49" s="958"/>
      <c r="F49" s="959"/>
      <c r="G49" s="923"/>
      <c r="H49" s="889"/>
      <c r="I49" s="923"/>
      <c r="J49" s="889"/>
      <c r="K49" s="846"/>
      <c r="L49" s="890"/>
      <c r="M49" s="849"/>
      <c r="N49" s="850"/>
      <c r="O49" s="891"/>
    </row>
    <row r="50" spans="1:15" ht="19.5" customHeight="1" x14ac:dyDescent="0.25">
      <c r="A50" s="964" t="s">
        <v>677</v>
      </c>
      <c r="B50" s="953"/>
      <c r="C50" s="359"/>
      <c r="D50" s="360"/>
      <c r="E50" s="360"/>
      <c r="F50" s="360"/>
      <c r="G50" s="360"/>
      <c r="H50" s="360"/>
      <c r="I50" s="360"/>
      <c r="J50" s="360"/>
      <c r="K50" s="360"/>
      <c r="L50" s="360"/>
      <c r="M50" s="360"/>
      <c r="N50" s="360"/>
      <c r="O50" s="361"/>
    </row>
    <row r="51" spans="1:15" ht="19.5" customHeight="1" x14ac:dyDescent="0.25">
      <c r="A51" s="954"/>
      <c r="B51" s="955"/>
      <c r="C51" s="362"/>
      <c r="D51" s="363"/>
      <c r="E51" s="363"/>
      <c r="F51" s="363"/>
      <c r="G51" s="363"/>
      <c r="H51" s="363"/>
      <c r="I51" s="363"/>
      <c r="J51" s="363"/>
      <c r="K51" s="363"/>
      <c r="L51" s="363"/>
      <c r="M51" s="363"/>
      <c r="N51" s="363"/>
      <c r="O51" s="364"/>
    </row>
    <row r="52" spans="1:15" ht="19.5" customHeight="1" x14ac:dyDescent="0.25">
      <c r="A52" s="965"/>
      <c r="B52" s="966"/>
      <c r="C52" s="969"/>
      <c r="D52" s="970"/>
      <c r="E52" s="970"/>
      <c r="F52" s="970"/>
      <c r="G52" s="970"/>
      <c r="H52" s="970"/>
      <c r="I52" s="970"/>
      <c r="J52" s="970"/>
      <c r="K52" s="970"/>
      <c r="L52" s="970"/>
      <c r="M52" s="970"/>
      <c r="N52" s="970"/>
      <c r="O52" s="971"/>
    </row>
    <row r="53" spans="1:15" ht="19.5" customHeight="1" thickBot="1" x14ac:dyDescent="0.3">
      <c r="A53" s="967"/>
      <c r="B53" s="968"/>
      <c r="C53" s="365"/>
      <c r="D53" s="366"/>
      <c r="E53" s="366"/>
      <c r="F53" s="366"/>
      <c r="G53" s="366"/>
      <c r="H53" s="366"/>
      <c r="I53" s="366"/>
      <c r="J53" s="366"/>
      <c r="K53" s="366"/>
      <c r="L53" s="366"/>
      <c r="M53" s="366"/>
      <c r="N53" s="366"/>
      <c r="O53" s="367"/>
    </row>
  </sheetData>
  <mergeCells count="187">
    <mergeCell ref="A11:F11"/>
    <mergeCell ref="A13:F13"/>
    <mergeCell ref="A22:F22"/>
    <mergeCell ref="A24:F24"/>
    <mergeCell ref="A33:F33"/>
    <mergeCell ref="A34:F34"/>
    <mergeCell ref="A35:F35"/>
    <mergeCell ref="A44:F44"/>
    <mergeCell ref="A45:F45"/>
    <mergeCell ref="A31:F31"/>
    <mergeCell ref="A21:F21"/>
    <mergeCell ref="K44:L44"/>
    <mergeCell ref="M44:O44"/>
    <mergeCell ref="G45:H45"/>
    <mergeCell ref="I45:J45"/>
    <mergeCell ref="K45:L45"/>
    <mergeCell ref="M45:O45"/>
    <mergeCell ref="A50:B53"/>
    <mergeCell ref="C50:O51"/>
    <mergeCell ref="C52:O53"/>
    <mergeCell ref="I48:J48"/>
    <mergeCell ref="K48:L48"/>
    <mergeCell ref="M48:O48"/>
    <mergeCell ref="G49:H49"/>
    <mergeCell ref="I49:J49"/>
    <mergeCell ref="K49:L49"/>
    <mergeCell ref="M49:O49"/>
    <mergeCell ref="A47:C49"/>
    <mergeCell ref="E47:F49"/>
    <mergeCell ref="G47:H47"/>
    <mergeCell ref="I47:J47"/>
    <mergeCell ref="K47:L47"/>
    <mergeCell ref="M47:O47"/>
    <mergeCell ref="G48:H48"/>
    <mergeCell ref="A46:F46"/>
    <mergeCell ref="G46:H46"/>
    <mergeCell ref="I46:J46"/>
    <mergeCell ref="K46:L46"/>
    <mergeCell ref="M46:O46"/>
    <mergeCell ref="M38:O38"/>
    <mergeCell ref="A39:F41"/>
    <mergeCell ref="G39:O39"/>
    <mergeCell ref="E36:F38"/>
    <mergeCell ref="A42:F42"/>
    <mergeCell ref="G42:H42"/>
    <mergeCell ref="I42:J42"/>
    <mergeCell ref="K42:L42"/>
    <mergeCell ref="M42:O42"/>
    <mergeCell ref="A36:C38"/>
    <mergeCell ref="G40:I41"/>
    <mergeCell ref="J40:M41"/>
    <mergeCell ref="N40:O41"/>
    <mergeCell ref="A43:F43"/>
    <mergeCell ref="G43:H43"/>
    <mergeCell ref="I43:J43"/>
    <mergeCell ref="K43:L43"/>
    <mergeCell ref="M43:O43"/>
    <mergeCell ref="G44:H44"/>
    <mergeCell ref="I44:J44"/>
    <mergeCell ref="G33:H33"/>
    <mergeCell ref="I33:J33"/>
    <mergeCell ref="K33:L33"/>
    <mergeCell ref="M33:O33"/>
    <mergeCell ref="G38:H38"/>
    <mergeCell ref="G34:H34"/>
    <mergeCell ref="I34:J34"/>
    <mergeCell ref="K34:L34"/>
    <mergeCell ref="M34:O34"/>
    <mergeCell ref="G35:H35"/>
    <mergeCell ref="I35:J35"/>
    <mergeCell ref="K35:L35"/>
    <mergeCell ref="M35:O35"/>
    <mergeCell ref="G36:H36"/>
    <mergeCell ref="I36:J36"/>
    <mergeCell ref="K36:L36"/>
    <mergeCell ref="M36:O36"/>
    <mergeCell ref="G37:H37"/>
    <mergeCell ref="I37:J37"/>
    <mergeCell ref="K37:L37"/>
    <mergeCell ref="M37:O37"/>
    <mergeCell ref="I38:J38"/>
    <mergeCell ref="K38:L38"/>
    <mergeCell ref="G31:H31"/>
    <mergeCell ref="I31:J31"/>
    <mergeCell ref="K31:L31"/>
    <mergeCell ref="M31:O31"/>
    <mergeCell ref="A32:F32"/>
    <mergeCell ref="G32:H32"/>
    <mergeCell ref="I32:J32"/>
    <mergeCell ref="K32:L32"/>
    <mergeCell ref="M32:O32"/>
    <mergeCell ref="G27:H27"/>
    <mergeCell ref="I27:J27"/>
    <mergeCell ref="K27:L27"/>
    <mergeCell ref="M27:O27"/>
    <mergeCell ref="A28:F30"/>
    <mergeCell ref="G28:O28"/>
    <mergeCell ref="G29:I30"/>
    <mergeCell ref="J29:M30"/>
    <mergeCell ref="N29:O30"/>
    <mergeCell ref="A25:C27"/>
    <mergeCell ref="E25:F27"/>
    <mergeCell ref="G25:H25"/>
    <mergeCell ref="I25:J25"/>
    <mergeCell ref="K25:L25"/>
    <mergeCell ref="M25:O25"/>
    <mergeCell ref="M22:O22"/>
    <mergeCell ref="G23:H23"/>
    <mergeCell ref="I23:J23"/>
    <mergeCell ref="K23:L23"/>
    <mergeCell ref="M23:O23"/>
    <mergeCell ref="G26:H26"/>
    <mergeCell ref="I26:J26"/>
    <mergeCell ref="K26:L26"/>
    <mergeCell ref="M26:O26"/>
    <mergeCell ref="G24:H24"/>
    <mergeCell ref="I24:J24"/>
    <mergeCell ref="K24:L24"/>
    <mergeCell ref="M24:O24"/>
    <mergeCell ref="M16:O16"/>
    <mergeCell ref="A17:F19"/>
    <mergeCell ref="G17:O17"/>
    <mergeCell ref="E14:F16"/>
    <mergeCell ref="A20:F20"/>
    <mergeCell ref="G20:H20"/>
    <mergeCell ref="I20:J20"/>
    <mergeCell ref="K20:L20"/>
    <mergeCell ref="M20:O20"/>
    <mergeCell ref="A14:C16"/>
    <mergeCell ref="G18:I19"/>
    <mergeCell ref="J18:M19"/>
    <mergeCell ref="N18:O19"/>
    <mergeCell ref="G15:H15"/>
    <mergeCell ref="I15:J15"/>
    <mergeCell ref="K15:L15"/>
    <mergeCell ref="M15:O15"/>
    <mergeCell ref="I16:J16"/>
    <mergeCell ref="K16:L16"/>
    <mergeCell ref="G21:H21"/>
    <mergeCell ref="I21:J21"/>
    <mergeCell ref="K21:L21"/>
    <mergeCell ref="M21:O21"/>
    <mergeCell ref="G22:H22"/>
    <mergeCell ref="I22:J22"/>
    <mergeCell ref="K22:L22"/>
    <mergeCell ref="G11:H11"/>
    <mergeCell ref="I11:J11"/>
    <mergeCell ref="K11:L11"/>
    <mergeCell ref="M11:O11"/>
    <mergeCell ref="G16:H16"/>
    <mergeCell ref="G12:H12"/>
    <mergeCell ref="I12:J12"/>
    <mergeCell ref="K12:L12"/>
    <mergeCell ref="M12:O12"/>
    <mergeCell ref="G13:H13"/>
    <mergeCell ref="I13:J13"/>
    <mergeCell ref="K13:L13"/>
    <mergeCell ref="M13:O13"/>
    <mergeCell ref="G14:H14"/>
    <mergeCell ref="I14:J14"/>
    <mergeCell ref="K14:L14"/>
    <mergeCell ref="M14:O14"/>
    <mergeCell ref="A6:F8"/>
    <mergeCell ref="G6:O6"/>
    <mergeCell ref="A9:F9"/>
    <mergeCell ref="G9:H9"/>
    <mergeCell ref="I9:J9"/>
    <mergeCell ref="K9:L9"/>
    <mergeCell ref="M9:O9"/>
    <mergeCell ref="A10:F10"/>
    <mergeCell ref="G10:H10"/>
    <mergeCell ref="I10:J10"/>
    <mergeCell ref="K10:L10"/>
    <mergeCell ref="M10:O10"/>
    <mergeCell ref="G7:I8"/>
    <mergeCell ref="J7:M8"/>
    <mergeCell ref="N7:O8"/>
    <mergeCell ref="G4:H5"/>
    <mergeCell ref="A1:D3"/>
    <mergeCell ref="E1:M1"/>
    <mergeCell ref="N1:O1"/>
    <mergeCell ref="E2:M3"/>
    <mergeCell ref="N2:O3"/>
    <mergeCell ref="A4:B4"/>
    <mergeCell ref="C4:F5"/>
    <mergeCell ref="I4:O5"/>
    <mergeCell ref="A5:B5"/>
  </mergeCells>
  <pageMargins left="0.59055118110236227" right="0.19685039370078741" top="0.39370078740157483" bottom="0.39370078740157483" header="0.19685039370078741" footer="0.19685039370078741"/>
  <pageSetup paperSize="9" scale="75" orientation="portrait" r:id="rId1"/>
  <headerFooter alignWithMargins="0">
    <oddFooter>&amp;L&amp;10             str &amp;P z  &amp;N&amp;C&amp;A&amp;R&amp;8 03.10.2012</oddFooter>
  </headerFooter>
  <drawing r:id="rId2"/>
  <legacyDrawing r:id="rId3"/>
  <controls>
    <mc:AlternateContent xmlns:mc="http://schemas.openxmlformats.org/markup-compatibility/2006">
      <mc:Choice Requires="x14">
        <control shapeId="83071" r:id="rId4" name="CheckBox7">
          <controlPr defaultSize="0" autoFill="0" autoLine="0" r:id="rId5">
            <anchor moveWithCells="1">
              <from>
                <xdr:col>6</xdr:col>
                <xdr:colOff>129540</xdr:colOff>
                <xdr:row>39</xdr:row>
                <xdr:rowOff>68580</xdr:rowOff>
              </from>
              <to>
                <xdr:col>8</xdr:col>
                <xdr:colOff>449580</xdr:colOff>
                <xdr:row>40</xdr:row>
                <xdr:rowOff>175260</xdr:rowOff>
              </to>
            </anchor>
          </controlPr>
        </control>
      </mc:Choice>
      <mc:Fallback>
        <control shapeId="83071" r:id="rId4" name="CheckBox7"/>
      </mc:Fallback>
    </mc:AlternateContent>
    <mc:AlternateContent xmlns:mc="http://schemas.openxmlformats.org/markup-compatibility/2006">
      <mc:Choice Requires="x14">
        <control shapeId="83070" r:id="rId6" name="CheckBox6">
          <controlPr defaultSize="0" autoFill="0" autoLine="0" r:id="rId7">
            <anchor moveWithCells="1">
              <from>
                <xdr:col>3</xdr:col>
                <xdr:colOff>7620</xdr:colOff>
                <xdr:row>47</xdr:row>
                <xdr:rowOff>137160</xdr:rowOff>
              </from>
              <to>
                <xdr:col>5</xdr:col>
                <xdr:colOff>0</xdr:colOff>
                <xdr:row>48</xdr:row>
                <xdr:rowOff>121920</xdr:rowOff>
              </to>
            </anchor>
          </controlPr>
        </control>
      </mc:Choice>
      <mc:Fallback>
        <control shapeId="83070" r:id="rId6" name="CheckBox6"/>
      </mc:Fallback>
    </mc:AlternateContent>
    <mc:AlternateContent xmlns:mc="http://schemas.openxmlformats.org/markup-compatibility/2006">
      <mc:Choice Requires="x14">
        <control shapeId="83069" r:id="rId8" name="CheckBox5">
          <controlPr defaultSize="0" autoFill="0" autoLine="0" r:id="rId9">
            <anchor moveWithCells="1">
              <from>
                <xdr:col>3</xdr:col>
                <xdr:colOff>304800</xdr:colOff>
                <xdr:row>46</xdr:row>
                <xdr:rowOff>83820</xdr:rowOff>
              </from>
              <to>
                <xdr:col>5</xdr:col>
                <xdr:colOff>0</xdr:colOff>
                <xdr:row>47</xdr:row>
                <xdr:rowOff>76200</xdr:rowOff>
              </to>
            </anchor>
          </controlPr>
        </control>
      </mc:Choice>
      <mc:Fallback>
        <control shapeId="83069" r:id="rId8" name="CheckBox5"/>
      </mc:Fallback>
    </mc:AlternateContent>
    <mc:AlternateContent xmlns:mc="http://schemas.openxmlformats.org/markup-compatibility/2006">
      <mc:Choice Requires="x14">
        <control shapeId="83068" r:id="rId10" name="CheckBox4">
          <controlPr defaultSize="0" autoFill="0" autoLine="0" r:id="rId11">
            <anchor moveWithCells="1">
              <from>
                <xdr:col>3</xdr:col>
                <xdr:colOff>7620</xdr:colOff>
                <xdr:row>36</xdr:row>
                <xdr:rowOff>137160</xdr:rowOff>
              </from>
              <to>
                <xdr:col>5</xdr:col>
                <xdr:colOff>0</xdr:colOff>
                <xdr:row>37</xdr:row>
                <xdr:rowOff>121920</xdr:rowOff>
              </to>
            </anchor>
          </controlPr>
        </control>
      </mc:Choice>
      <mc:Fallback>
        <control shapeId="83068" r:id="rId10" name="CheckBox4"/>
      </mc:Fallback>
    </mc:AlternateContent>
    <mc:AlternateContent xmlns:mc="http://schemas.openxmlformats.org/markup-compatibility/2006">
      <mc:Choice Requires="x14">
        <control shapeId="83067" r:id="rId12" name="CheckBox3">
          <controlPr defaultSize="0" autoFill="0" autoLine="0" r:id="rId13">
            <anchor moveWithCells="1">
              <from>
                <xdr:col>3</xdr:col>
                <xdr:colOff>304800</xdr:colOff>
                <xdr:row>35</xdr:row>
                <xdr:rowOff>83820</xdr:rowOff>
              </from>
              <to>
                <xdr:col>5</xdr:col>
                <xdr:colOff>0</xdr:colOff>
                <xdr:row>36</xdr:row>
                <xdr:rowOff>76200</xdr:rowOff>
              </to>
            </anchor>
          </controlPr>
        </control>
      </mc:Choice>
      <mc:Fallback>
        <control shapeId="83067" r:id="rId12" name="CheckBox3"/>
      </mc:Fallback>
    </mc:AlternateContent>
    <mc:AlternateContent xmlns:mc="http://schemas.openxmlformats.org/markup-compatibility/2006">
      <mc:Choice Requires="x14">
        <control shapeId="83064" r:id="rId14" name="CheckBox2">
          <controlPr defaultSize="0" autoFill="0" autoLine="0" autoPict="0" r:id="rId15">
            <anchor moveWithCells="1">
              <from>
                <xdr:col>6</xdr:col>
                <xdr:colOff>129540</xdr:colOff>
                <xdr:row>28</xdr:row>
                <xdr:rowOff>68580</xdr:rowOff>
              </from>
              <to>
                <xdr:col>8</xdr:col>
                <xdr:colOff>449580</xdr:colOff>
                <xdr:row>29</xdr:row>
                <xdr:rowOff>175260</xdr:rowOff>
              </to>
            </anchor>
          </controlPr>
        </control>
      </mc:Choice>
      <mc:Fallback>
        <control shapeId="83064" r:id="rId14" name="CheckBox2"/>
      </mc:Fallback>
    </mc:AlternateContent>
    <mc:AlternateContent xmlns:mc="http://schemas.openxmlformats.org/markup-compatibility/2006">
      <mc:Choice Requires="x14">
        <control shapeId="83063" r:id="rId16" name="CheckBox14">
          <controlPr defaultSize="0" autoFill="0" autoLine="0" r:id="rId17">
            <anchor moveWithCells="1">
              <from>
                <xdr:col>3</xdr:col>
                <xdr:colOff>7620</xdr:colOff>
                <xdr:row>25</xdr:row>
                <xdr:rowOff>137160</xdr:rowOff>
              </from>
              <to>
                <xdr:col>5</xdr:col>
                <xdr:colOff>0</xdr:colOff>
                <xdr:row>26</xdr:row>
                <xdr:rowOff>121920</xdr:rowOff>
              </to>
            </anchor>
          </controlPr>
        </control>
      </mc:Choice>
      <mc:Fallback>
        <control shapeId="83063" r:id="rId16" name="CheckBox14"/>
      </mc:Fallback>
    </mc:AlternateContent>
    <mc:AlternateContent xmlns:mc="http://schemas.openxmlformats.org/markup-compatibility/2006">
      <mc:Choice Requires="x14">
        <control shapeId="83062" r:id="rId18" name="CheckBox11">
          <controlPr defaultSize="0" autoFill="0" autoLine="0" r:id="rId19">
            <anchor moveWithCells="1">
              <from>
                <xdr:col>3</xdr:col>
                <xdr:colOff>304800</xdr:colOff>
                <xdr:row>24</xdr:row>
                <xdr:rowOff>83820</xdr:rowOff>
              </from>
              <to>
                <xdr:col>5</xdr:col>
                <xdr:colOff>0</xdr:colOff>
                <xdr:row>25</xdr:row>
                <xdr:rowOff>76200</xdr:rowOff>
              </to>
            </anchor>
          </controlPr>
        </control>
      </mc:Choice>
      <mc:Fallback>
        <control shapeId="83062" r:id="rId18" name="CheckBox11"/>
      </mc:Fallback>
    </mc:AlternateContent>
    <mc:AlternateContent xmlns:mc="http://schemas.openxmlformats.org/markup-compatibility/2006">
      <mc:Choice Requires="x14">
        <control shapeId="83060" r:id="rId20" name="CheckBox1">
          <controlPr defaultSize="0" autoFill="0" autoLine="0" r:id="rId21">
            <anchor moveWithCells="1">
              <from>
                <xdr:col>6</xdr:col>
                <xdr:colOff>144780</xdr:colOff>
                <xdr:row>17</xdr:row>
                <xdr:rowOff>99060</xdr:rowOff>
              </from>
              <to>
                <xdr:col>7</xdr:col>
                <xdr:colOff>472440</xdr:colOff>
                <xdr:row>18</xdr:row>
                <xdr:rowOff>121920</xdr:rowOff>
              </to>
            </anchor>
          </controlPr>
        </control>
      </mc:Choice>
      <mc:Fallback>
        <control shapeId="83060" r:id="rId20" name="CheckBox1"/>
      </mc:Fallback>
    </mc:AlternateContent>
    <mc:AlternateContent xmlns:mc="http://schemas.openxmlformats.org/markup-compatibility/2006">
      <mc:Choice Requires="x14">
        <control shapeId="83055" r:id="rId22" name="CheckBox15">
          <controlPr defaultSize="0" autoFill="0" autoLine="0" r:id="rId23">
            <anchor moveWithCells="1">
              <from>
                <xdr:col>6</xdr:col>
                <xdr:colOff>144780</xdr:colOff>
                <xdr:row>6</xdr:row>
                <xdr:rowOff>99060</xdr:rowOff>
              </from>
              <to>
                <xdr:col>7</xdr:col>
                <xdr:colOff>472440</xdr:colOff>
                <xdr:row>7</xdr:row>
                <xdr:rowOff>121920</xdr:rowOff>
              </to>
            </anchor>
          </controlPr>
        </control>
      </mc:Choice>
      <mc:Fallback>
        <control shapeId="83055" r:id="rId22" name="CheckBox15"/>
      </mc:Fallback>
    </mc:AlternateContent>
    <mc:AlternateContent xmlns:mc="http://schemas.openxmlformats.org/markup-compatibility/2006">
      <mc:Choice Requires="x14">
        <control shapeId="83052" r:id="rId24" name="CheckBox25">
          <controlPr defaultSize="0" autoFill="0" autoLine="0" r:id="rId25">
            <anchor moveWithCells="1">
              <from>
                <xdr:col>3</xdr:col>
                <xdr:colOff>304800</xdr:colOff>
                <xdr:row>13</xdr:row>
                <xdr:rowOff>83820</xdr:rowOff>
              </from>
              <to>
                <xdr:col>5</xdr:col>
                <xdr:colOff>0</xdr:colOff>
                <xdr:row>14</xdr:row>
                <xdr:rowOff>76200</xdr:rowOff>
              </to>
            </anchor>
          </controlPr>
        </control>
      </mc:Choice>
      <mc:Fallback>
        <control shapeId="83052" r:id="rId24" name="CheckBox25"/>
      </mc:Fallback>
    </mc:AlternateContent>
    <mc:AlternateContent xmlns:mc="http://schemas.openxmlformats.org/markup-compatibility/2006">
      <mc:Choice Requires="x14">
        <control shapeId="83053" r:id="rId26" name="CheckBox26">
          <controlPr defaultSize="0" autoFill="0" autoLine="0" r:id="rId27">
            <anchor moveWithCells="1">
              <from>
                <xdr:col>3</xdr:col>
                <xdr:colOff>7620</xdr:colOff>
                <xdr:row>14</xdr:row>
                <xdr:rowOff>137160</xdr:rowOff>
              </from>
              <to>
                <xdr:col>5</xdr:col>
                <xdr:colOff>0</xdr:colOff>
                <xdr:row>15</xdr:row>
                <xdr:rowOff>121920</xdr:rowOff>
              </to>
            </anchor>
          </controlPr>
        </control>
      </mc:Choice>
      <mc:Fallback>
        <control shapeId="83053" r:id="rId26" name="CheckBox26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Data!$C$26:$C$40</xm:f>
          </x14:formula1>
          <xm:sqref>J7:M8 J18:M19 J29:M30 J40:M41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L180"/>
  <sheetViews>
    <sheetView topLeftCell="A46" zoomScaleNormal="100" workbookViewId="0">
      <selection activeCell="C149" sqref="C149"/>
    </sheetView>
  </sheetViews>
  <sheetFormatPr defaultColWidth="7.453125" defaultRowHeight="13.8" x14ac:dyDescent="0.3"/>
  <cols>
    <col min="1" max="1" width="7.453125" style="48"/>
    <col min="2" max="2" width="37.26953125" style="44" customWidth="1"/>
    <col min="3" max="3" width="40.36328125" style="44" customWidth="1"/>
    <col min="4" max="4" width="42.08984375" style="47" customWidth="1"/>
    <col min="5" max="5" width="12" style="44" bestFit="1" customWidth="1"/>
    <col min="6" max="6" width="9.26953125" style="44" bestFit="1" customWidth="1"/>
    <col min="7" max="11" width="7.453125" style="44"/>
    <col min="12" max="12" width="8.08984375" style="44" bestFit="1" customWidth="1"/>
    <col min="13" max="16384" width="7.453125" style="44"/>
  </cols>
  <sheetData>
    <row r="1" spans="1:12" x14ac:dyDescent="0.3">
      <c r="A1" s="41" t="s">
        <v>178</v>
      </c>
      <c r="B1" s="42" t="s">
        <v>179</v>
      </c>
      <c r="C1" s="42" t="s">
        <v>180</v>
      </c>
      <c r="D1" s="43" t="s">
        <v>181</v>
      </c>
      <c r="G1" s="45"/>
    </row>
    <row r="2" spans="1:12" x14ac:dyDescent="0.3">
      <c r="A2" s="46">
        <v>2</v>
      </c>
      <c r="B2" s="47" t="s">
        <v>182</v>
      </c>
      <c r="C2" s="47" t="s">
        <v>183</v>
      </c>
      <c r="D2" s="47" t="s">
        <v>9</v>
      </c>
      <c r="E2" s="48"/>
      <c r="G2" s="48"/>
      <c r="L2" s="49"/>
    </row>
    <row r="3" spans="1:12" x14ac:dyDescent="0.3">
      <c r="A3" s="46">
        <v>3</v>
      </c>
      <c r="B3" s="47" t="s">
        <v>184</v>
      </c>
      <c r="C3" s="47" t="s">
        <v>185</v>
      </c>
      <c r="D3" s="47" t="s">
        <v>186</v>
      </c>
      <c r="E3" s="48"/>
    </row>
    <row r="4" spans="1:12" x14ac:dyDescent="0.3">
      <c r="A4" s="46">
        <v>4</v>
      </c>
      <c r="B4" s="47" t="s">
        <v>187</v>
      </c>
      <c r="C4" s="47" t="s">
        <v>188</v>
      </c>
      <c r="D4" s="47" t="s">
        <v>189</v>
      </c>
      <c r="E4" s="48"/>
    </row>
    <row r="5" spans="1:12" x14ac:dyDescent="0.3">
      <c r="A5" s="46">
        <v>5</v>
      </c>
      <c r="B5" s="47" t="s">
        <v>190</v>
      </c>
      <c r="C5" s="47" t="s">
        <v>191</v>
      </c>
      <c r="D5" s="44" t="s">
        <v>192</v>
      </c>
      <c r="K5" s="43"/>
    </row>
    <row r="6" spans="1:12" x14ac:dyDescent="0.3">
      <c r="A6" s="46">
        <v>6</v>
      </c>
      <c r="B6" s="47" t="s">
        <v>193</v>
      </c>
      <c r="C6" s="47" t="s">
        <v>194</v>
      </c>
      <c r="D6" s="47" t="s">
        <v>195</v>
      </c>
      <c r="E6" s="50"/>
    </row>
    <row r="7" spans="1:12" x14ac:dyDescent="0.3">
      <c r="A7" s="46">
        <v>7</v>
      </c>
      <c r="B7" s="47" t="s">
        <v>196</v>
      </c>
      <c r="C7" s="47" t="s">
        <v>197</v>
      </c>
      <c r="D7" s="47" t="s">
        <v>198</v>
      </c>
      <c r="E7" s="50"/>
      <c r="H7" s="51"/>
    </row>
    <row r="8" spans="1:12" x14ac:dyDescent="0.3">
      <c r="A8" s="46">
        <v>8</v>
      </c>
      <c r="B8" s="47" t="s">
        <v>199</v>
      </c>
      <c r="C8" s="47" t="s">
        <v>200</v>
      </c>
      <c r="D8" s="47" t="s">
        <v>201</v>
      </c>
      <c r="E8" s="50"/>
      <c r="H8" s="51"/>
    </row>
    <row r="9" spans="1:12" x14ac:dyDescent="0.3">
      <c r="A9" s="46">
        <v>9</v>
      </c>
      <c r="B9" s="47" t="s">
        <v>202</v>
      </c>
      <c r="C9" s="47" t="s">
        <v>203</v>
      </c>
      <c r="D9" s="47" t="s">
        <v>204</v>
      </c>
      <c r="E9" s="50"/>
    </row>
    <row r="10" spans="1:12" x14ac:dyDescent="0.3">
      <c r="A10" s="46">
        <v>10</v>
      </c>
      <c r="B10" s="47" t="s">
        <v>205</v>
      </c>
      <c r="C10" s="47" t="s">
        <v>206</v>
      </c>
      <c r="D10" s="47" t="s">
        <v>201</v>
      </c>
    </row>
    <row r="11" spans="1:12" x14ac:dyDescent="0.3">
      <c r="A11" s="46">
        <v>11</v>
      </c>
      <c r="B11" s="47" t="s">
        <v>207</v>
      </c>
      <c r="C11" s="47" t="s">
        <v>208</v>
      </c>
      <c r="D11" s="47" t="s">
        <v>209</v>
      </c>
    </row>
    <row r="12" spans="1:12" x14ac:dyDescent="0.3">
      <c r="A12" s="46">
        <v>12</v>
      </c>
      <c r="B12" s="47" t="s">
        <v>210</v>
      </c>
      <c r="C12" s="47" t="s">
        <v>211</v>
      </c>
      <c r="D12" s="47" t="s">
        <v>10</v>
      </c>
    </row>
    <row r="13" spans="1:12" x14ac:dyDescent="0.3">
      <c r="A13" s="46">
        <v>13</v>
      </c>
      <c r="B13" s="47" t="s">
        <v>212</v>
      </c>
      <c r="C13" s="47" t="s">
        <v>213</v>
      </c>
      <c r="D13" s="47" t="s">
        <v>11</v>
      </c>
    </row>
    <row r="14" spans="1:12" x14ac:dyDescent="0.3">
      <c r="A14" s="46">
        <v>14</v>
      </c>
      <c r="B14" s="47" t="s">
        <v>214</v>
      </c>
      <c r="C14" s="47" t="s">
        <v>215</v>
      </c>
      <c r="D14" s="47" t="s">
        <v>12</v>
      </c>
    </row>
    <row r="15" spans="1:12" x14ac:dyDescent="0.3">
      <c r="A15" s="46">
        <v>15</v>
      </c>
      <c r="B15" s="47" t="s">
        <v>216</v>
      </c>
      <c r="C15" s="47" t="s">
        <v>217</v>
      </c>
      <c r="D15" s="47" t="s">
        <v>16</v>
      </c>
    </row>
    <row r="16" spans="1:12" x14ac:dyDescent="0.3">
      <c r="A16" s="46">
        <v>16</v>
      </c>
      <c r="B16" s="47" t="s">
        <v>2</v>
      </c>
      <c r="C16" s="47" t="s">
        <v>218</v>
      </c>
      <c r="D16" s="47" t="s">
        <v>2</v>
      </c>
    </row>
    <row r="17" spans="1:4" x14ac:dyDescent="0.3">
      <c r="A17" s="46">
        <v>17</v>
      </c>
      <c r="B17" s="47" t="s">
        <v>1</v>
      </c>
      <c r="C17" s="47" t="s">
        <v>1</v>
      </c>
      <c r="D17" s="47" t="s">
        <v>1</v>
      </c>
    </row>
    <row r="18" spans="1:4" x14ac:dyDescent="0.3">
      <c r="A18" s="46">
        <v>18</v>
      </c>
      <c r="B18" s="47" t="s">
        <v>219</v>
      </c>
      <c r="C18" s="47" t="s">
        <v>220</v>
      </c>
      <c r="D18" s="47" t="s">
        <v>221</v>
      </c>
    </row>
    <row r="19" spans="1:4" x14ac:dyDescent="0.3">
      <c r="A19" s="46">
        <v>19</v>
      </c>
      <c r="B19" s="47" t="s">
        <v>222</v>
      </c>
      <c r="C19" s="47" t="s">
        <v>223</v>
      </c>
      <c r="D19" s="47" t="s">
        <v>224</v>
      </c>
    </row>
    <row r="20" spans="1:4" x14ac:dyDescent="0.3">
      <c r="A20" s="46">
        <v>20</v>
      </c>
      <c r="B20" s="47" t="s">
        <v>225</v>
      </c>
      <c r="C20" s="47" t="s">
        <v>226</v>
      </c>
      <c r="D20" s="47" t="s">
        <v>227</v>
      </c>
    </row>
    <row r="21" spans="1:4" x14ac:dyDescent="0.3">
      <c r="A21" s="46">
        <v>21</v>
      </c>
      <c r="B21" s="47" t="s">
        <v>228</v>
      </c>
      <c r="C21" s="47" t="s">
        <v>229</v>
      </c>
      <c r="D21" s="47" t="s">
        <v>230</v>
      </c>
    </row>
    <row r="22" spans="1:4" x14ac:dyDescent="0.3">
      <c r="A22" s="46">
        <v>22</v>
      </c>
      <c r="B22" s="47" t="s">
        <v>231</v>
      </c>
      <c r="C22" s="47" t="s">
        <v>232</v>
      </c>
      <c r="D22" s="47" t="s">
        <v>233</v>
      </c>
    </row>
    <row r="23" spans="1:4" x14ac:dyDescent="0.3">
      <c r="A23" s="46">
        <v>23</v>
      </c>
      <c r="B23" s="47" t="s">
        <v>234</v>
      </c>
      <c r="C23" s="47" t="s">
        <v>235</v>
      </c>
      <c r="D23" s="47" t="s">
        <v>236</v>
      </c>
    </row>
    <row r="24" spans="1:4" x14ac:dyDescent="0.3">
      <c r="A24" s="46">
        <v>24</v>
      </c>
      <c r="B24" s="47" t="s">
        <v>237</v>
      </c>
      <c r="C24" s="47" t="s">
        <v>238</v>
      </c>
      <c r="D24" s="47" t="s">
        <v>13</v>
      </c>
    </row>
    <row r="25" spans="1:4" x14ac:dyDescent="0.3">
      <c r="A25" s="46">
        <v>25</v>
      </c>
      <c r="B25" s="47" t="s">
        <v>239</v>
      </c>
      <c r="C25" s="47" t="s">
        <v>240</v>
      </c>
      <c r="D25" s="47" t="s">
        <v>241</v>
      </c>
    </row>
    <row r="26" spans="1:4" x14ac:dyDescent="0.3">
      <c r="A26" s="46">
        <v>26</v>
      </c>
      <c r="B26" s="47" t="s">
        <v>89</v>
      </c>
      <c r="C26" s="47" t="s">
        <v>242</v>
      </c>
      <c r="D26" s="47" t="s">
        <v>243</v>
      </c>
    </row>
    <row r="27" spans="1:4" x14ac:dyDescent="0.3">
      <c r="A27" s="46">
        <v>27</v>
      </c>
      <c r="B27" s="47"/>
      <c r="C27" s="47"/>
    </row>
    <row r="28" spans="1:4" x14ac:dyDescent="0.3">
      <c r="A28" s="46">
        <v>28</v>
      </c>
      <c r="B28" s="47" t="s">
        <v>244</v>
      </c>
      <c r="C28" s="47" t="s">
        <v>245</v>
      </c>
      <c r="D28" s="47" t="s">
        <v>246</v>
      </c>
    </row>
    <row r="29" spans="1:4" x14ac:dyDescent="0.3">
      <c r="A29" s="46">
        <v>29</v>
      </c>
      <c r="B29" s="47" t="s">
        <v>247</v>
      </c>
      <c r="C29" s="47" t="s">
        <v>248</v>
      </c>
      <c r="D29" s="47" t="s">
        <v>249</v>
      </c>
    </row>
    <row r="30" spans="1:4" x14ac:dyDescent="0.3">
      <c r="A30" s="46">
        <v>30</v>
      </c>
      <c r="B30" s="47" t="s">
        <v>250</v>
      </c>
      <c r="C30" s="47" t="s">
        <v>251</v>
      </c>
      <c r="D30" s="47" t="s">
        <v>21</v>
      </c>
    </row>
    <row r="31" spans="1:4" x14ac:dyDescent="0.3">
      <c r="A31" s="46">
        <v>31</v>
      </c>
      <c r="B31" s="47" t="s">
        <v>252</v>
      </c>
      <c r="C31" s="47" t="s">
        <v>253</v>
      </c>
      <c r="D31" s="47" t="s">
        <v>254</v>
      </c>
    </row>
    <row r="32" spans="1:4" x14ac:dyDescent="0.3">
      <c r="A32" s="46">
        <v>32</v>
      </c>
      <c r="B32" s="47" t="s">
        <v>255</v>
      </c>
      <c r="C32" s="47" t="s">
        <v>256</v>
      </c>
      <c r="D32" s="47" t="s">
        <v>22</v>
      </c>
    </row>
    <row r="33" spans="1:4" x14ac:dyDescent="0.3">
      <c r="A33" s="46">
        <v>33</v>
      </c>
      <c r="B33" s="47" t="s">
        <v>257</v>
      </c>
      <c r="C33" s="47" t="s">
        <v>258</v>
      </c>
      <c r="D33" s="47" t="s">
        <v>259</v>
      </c>
    </row>
    <row r="34" spans="1:4" x14ac:dyDescent="0.3">
      <c r="A34" s="46">
        <v>34</v>
      </c>
      <c r="B34" s="47" t="s">
        <v>260</v>
      </c>
      <c r="C34" s="47" t="s">
        <v>261</v>
      </c>
      <c r="D34" s="47" t="s">
        <v>99</v>
      </c>
    </row>
    <row r="35" spans="1:4" x14ac:dyDescent="0.3">
      <c r="A35" s="46">
        <v>35</v>
      </c>
      <c r="B35" s="47" t="s">
        <v>262</v>
      </c>
      <c r="C35" s="47" t="s">
        <v>263</v>
      </c>
      <c r="D35" s="47" t="s">
        <v>264</v>
      </c>
    </row>
    <row r="36" spans="1:4" x14ac:dyDescent="0.3">
      <c r="A36" s="46">
        <v>36</v>
      </c>
      <c r="B36" s="47" t="s">
        <v>265</v>
      </c>
      <c r="C36" s="47" t="s">
        <v>266</v>
      </c>
      <c r="D36" s="47" t="s">
        <v>100</v>
      </c>
    </row>
    <row r="37" spans="1:4" x14ac:dyDescent="0.3">
      <c r="A37" s="46">
        <v>37</v>
      </c>
      <c r="B37" s="47" t="s">
        <v>267</v>
      </c>
      <c r="C37" s="47" t="s">
        <v>268</v>
      </c>
      <c r="D37" s="47" t="s">
        <v>101</v>
      </c>
    </row>
    <row r="38" spans="1:4" x14ac:dyDescent="0.3">
      <c r="A38" s="46">
        <v>38</v>
      </c>
      <c r="B38" s="47" t="s">
        <v>269</v>
      </c>
      <c r="C38" s="47" t="s">
        <v>270</v>
      </c>
      <c r="D38" s="47" t="s">
        <v>271</v>
      </c>
    </row>
    <row r="39" spans="1:4" x14ac:dyDescent="0.3">
      <c r="A39" s="46">
        <v>39</v>
      </c>
      <c r="B39" s="47"/>
      <c r="C39" s="47"/>
    </row>
    <row r="40" spans="1:4" x14ac:dyDescent="0.3">
      <c r="A40" s="46">
        <v>40</v>
      </c>
      <c r="B40" s="47" t="s">
        <v>272</v>
      </c>
      <c r="C40" s="47" t="s">
        <v>273</v>
      </c>
      <c r="D40" s="47" t="s">
        <v>274</v>
      </c>
    </row>
    <row r="41" spans="1:4" x14ac:dyDescent="0.3">
      <c r="A41" s="46">
        <v>41</v>
      </c>
      <c r="B41" s="47" t="s">
        <v>275</v>
      </c>
      <c r="C41" s="47" t="s">
        <v>276</v>
      </c>
      <c r="D41" s="47" t="s">
        <v>27</v>
      </c>
    </row>
    <row r="42" spans="1:4" x14ac:dyDescent="0.3">
      <c r="A42" s="46">
        <v>42</v>
      </c>
      <c r="B42" s="47" t="s">
        <v>135</v>
      </c>
      <c r="C42" s="47" t="s">
        <v>277</v>
      </c>
      <c r="D42" s="47" t="s">
        <v>26</v>
      </c>
    </row>
    <row r="43" spans="1:4" x14ac:dyDescent="0.3">
      <c r="A43" s="46">
        <v>43</v>
      </c>
      <c r="B43" s="47" t="s">
        <v>278</v>
      </c>
      <c r="C43" s="47" t="s">
        <v>279</v>
      </c>
      <c r="D43" s="47" t="s">
        <v>280</v>
      </c>
    </row>
    <row r="44" spans="1:4" x14ac:dyDescent="0.3">
      <c r="A44" s="46">
        <v>44</v>
      </c>
      <c r="B44" s="47" t="s">
        <v>281</v>
      </c>
      <c r="C44" s="47" t="s">
        <v>282</v>
      </c>
      <c r="D44" s="47" t="s">
        <v>283</v>
      </c>
    </row>
    <row r="45" spans="1:4" x14ac:dyDescent="0.3">
      <c r="A45" s="46">
        <v>45</v>
      </c>
      <c r="B45" s="47" t="s">
        <v>284</v>
      </c>
      <c r="C45" s="47" t="s">
        <v>285</v>
      </c>
      <c r="D45" s="47" t="s">
        <v>286</v>
      </c>
    </row>
    <row r="46" spans="1:4" x14ac:dyDescent="0.3">
      <c r="A46" s="46">
        <v>46</v>
      </c>
      <c r="B46" s="47" t="s">
        <v>287</v>
      </c>
      <c r="C46" s="47" t="s">
        <v>288</v>
      </c>
      <c r="D46" s="47" t="s">
        <v>289</v>
      </c>
    </row>
    <row r="47" spans="1:4" x14ac:dyDescent="0.3">
      <c r="A47" s="46">
        <v>47</v>
      </c>
      <c r="B47" s="47" t="s">
        <v>290</v>
      </c>
      <c r="C47" s="47" t="s">
        <v>291</v>
      </c>
      <c r="D47" s="47" t="s">
        <v>292</v>
      </c>
    </row>
    <row r="48" spans="1:4" x14ac:dyDescent="0.3">
      <c r="A48" s="46">
        <v>48</v>
      </c>
      <c r="B48" s="47" t="s">
        <v>293</v>
      </c>
      <c r="C48" s="47" t="s">
        <v>294</v>
      </c>
      <c r="D48" s="47" t="s">
        <v>295</v>
      </c>
    </row>
    <row r="49" spans="1:4" x14ac:dyDescent="0.3">
      <c r="A49" s="46">
        <v>49</v>
      </c>
      <c r="B49" s="47" t="s">
        <v>296</v>
      </c>
      <c r="C49" s="47" t="s">
        <v>297</v>
      </c>
      <c r="D49" s="47" t="s">
        <v>298</v>
      </c>
    </row>
    <row r="50" spans="1:4" x14ac:dyDescent="0.3">
      <c r="A50" s="46">
        <v>50</v>
      </c>
      <c r="B50" s="47" t="s">
        <v>299</v>
      </c>
      <c r="C50" s="47" t="s">
        <v>300</v>
      </c>
      <c r="D50" s="47" t="s">
        <v>301</v>
      </c>
    </row>
    <row r="51" spans="1:4" x14ac:dyDescent="0.3">
      <c r="A51" s="46">
        <v>51</v>
      </c>
      <c r="B51" s="47" t="s">
        <v>302</v>
      </c>
      <c r="C51" s="47" t="s">
        <v>303</v>
      </c>
      <c r="D51" s="47" t="s">
        <v>304</v>
      </c>
    </row>
    <row r="52" spans="1:4" x14ac:dyDescent="0.3">
      <c r="A52" s="46">
        <v>52</v>
      </c>
      <c r="B52" s="47" t="s">
        <v>305</v>
      </c>
      <c r="C52" s="47" t="s">
        <v>306</v>
      </c>
      <c r="D52" s="47" t="s">
        <v>307</v>
      </c>
    </row>
    <row r="53" spans="1:4" x14ac:dyDescent="0.3">
      <c r="A53" s="46">
        <v>53</v>
      </c>
      <c r="B53" s="47" t="s">
        <v>308</v>
      </c>
      <c r="C53" s="47" t="s">
        <v>309</v>
      </c>
      <c r="D53" s="47" t="s">
        <v>310</v>
      </c>
    </row>
    <row r="54" spans="1:4" x14ac:dyDescent="0.3">
      <c r="A54" s="46">
        <v>54</v>
      </c>
      <c r="B54" s="47" t="s">
        <v>311</v>
      </c>
      <c r="C54" s="47" t="s">
        <v>312</v>
      </c>
      <c r="D54" s="47" t="s">
        <v>313</v>
      </c>
    </row>
    <row r="55" spans="1:4" ht="27.6" x14ac:dyDescent="0.3">
      <c r="A55" s="46">
        <v>55</v>
      </c>
      <c r="B55" s="47" t="s">
        <v>314</v>
      </c>
      <c r="C55" s="47" t="s">
        <v>315</v>
      </c>
      <c r="D55" s="47" t="s">
        <v>316</v>
      </c>
    </row>
    <row r="56" spans="1:4" x14ac:dyDescent="0.3">
      <c r="A56" s="46">
        <v>56</v>
      </c>
      <c r="B56" s="47" t="s">
        <v>317</v>
      </c>
      <c r="C56" s="47" t="s">
        <v>318</v>
      </c>
      <c r="D56" s="47" t="s">
        <v>319</v>
      </c>
    </row>
    <row r="57" spans="1:4" x14ac:dyDescent="0.3">
      <c r="A57" s="46">
        <v>57</v>
      </c>
      <c r="B57" s="47" t="s">
        <v>320</v>
      </c>
      <c r="C57" s="47" t="s">
        <v>321</v>
      </c>
      <c r="D57" s="47" t="s">
        <v>322</v>
      </c>
    </row>
    <row r="58" spans="1:4" x14ac:dyDescent="0.3">
      <c r="A58" s="46">
        <v>58</v>
      </c>
      <c r="B58" s="47" t="s">
        <v>323</v>
      </c>
      <c r="C58" s="47" t="s">
        <v>324</v>
      </c>
      <c r="D58" s="47" t="s">
        <v>325</v>
      </c>
    </row>
    <row r="59" spans="1:4" ht="27.6" x14ac:dyDescent="0.3">
      <c r="A59" s="46">
        <v>59</v>
      </c>
      <c r="B59" s="47" t="s">
        <v>326</v>
      </c>
      <c r="C59" s="47" t="s">
        <v>327</v>
      </c>
      <c r="D59" s="47" t="s">
        <v>328</v>
      </c>
    </row>
    <row r="60" spans="1:4" ht="27.6" x14ac:dyDescent="0.3">
      <c r="A60" s="46">
        <v>60</v>
      </c>
      <c r="B60" s="47" t="s">
        <v>329</v>
      </c>
      <c r="C60" s="47" t="s">
        <v>330</v>
      </c>
      <c r="D60" s="47" t="s">
        <v>331</v>
      </c>
    </row>
    <row r="61" spans="1:4" x14ac:dyDescent="0.3">
      <c r="A61" s="46">
        <v>61</v>
      </c>
      <c r="B61" s="47" t="s">
        <v>332</v>
      </c>
      <c r="C61" s="47" t="s">
        <v>333</v>
      </c>
      <c r="D61" s="47" t="s">
        <v>334</v>
      </c>
    </row>
    <row r="62" spans="1:4" x14ac:dyDescent="0.3">
      <c r="A62" s="46">
        <v>62</v>
      </c>
      <c r="B62" s="47" t="s">
        <v>335</v>
      </c>
      <c r="C62" s="47" t="s">
        <v>336</v>
      </c>
      <c r="D62" s="47" t="s">
        <v>337</v>
      </c>
    </row>
    <row r="63" spans="1:4" x14ac:dyDescent="0.3">
      <c r="A63" s="46">
        <v>63</v>
      </c>
      <c r="B63" s="47" t="s">
        <v>338</v>
      </c>
      <c r="C63" s="47" t="s">
        <v>339</v>
      </c>
      <c r="D63" s="47" t="s">
        <v>340</v>
      </c>
    </row>
    <row r="64" spans="1:4" x14ac:dyDescent="0.3">
      <c r="A64" s="46">
        <v>64</v>
      </c>
      <c r="B64" s="47" t="s">
        <v>341</v>
      </c>
      <c r="C64" s="47" t="s">
        <v>342</v>
      </c>
      <c r="D64" s="47" t="s">
        <v>343</v>
      </c>
    </row>
    <row r="65" spans="1:4" x14ac:dyDescent="0.3">
      <c r="A65" s="46">
        <v>65</v>
      </c>
      <c r="B65" s="45" t="s">
        <v>344</v>
      </c>
      <c r="C65" s="45" t="s">
        <v>345</v>
      </c>
      <c r="D65" s="47" t="s">
        <v>346</v>
      </c>
    </row>
    <row r="66" spans="1:4" x14ac:dyDescent="0.3">
      <c r="A66" s="46">
        <v>66</v>
      </c>
      <c r="B66" s="45" t="s">
        <v>347</v>
      </c>
      <c r="C66" s="45" t="s">
        <v>348</v>
      </c>
      <c r="D66" s="47" t="s">
        <v>349</v>
      </c>
    </row>
    <row r="67" spans="1:4" x14ac:dyDescent="0.3">
      <c r="A67" s="46">
        <v>67</v>
      </c>
      <c r="B67" s="45" t="s">
        <v>350</v>
      </c>
      <c r="C67" s="45" t="s">
        <v>351</v>
      </c>
      <c r="D67" s="47" t="s">
        <v>352</v>
      </c>
    </row>
    <row r="68" spans="1:4" x14ac:dyDescent="0.3">
      <c r="A68" s="46">
        <v>68</v>
      </c>
      <c r="B68" s="47" t="s">
        <v>353</v>
      </c>
      <c r="C68" s="47" t="s">
        <v>354</v>
      </c>
      <c r="D68" s="47" t="s">
        <v>355</v>
      </c>
    </row>
    <row r="69" spans="1:4" x14ac:dyDescent="0.3">
      <c r="A69" s="46">
        <v>69</v>
      </c>
      <c r="B69" s="47" t="s">
        <v>356</v>
      </c>
      <c r="C69" s="47" t="s">
        <v>357</v>
      </c>
      <c r="D69" s="47" t="s">
        <v>358</v>
      </c>
    </row>
    <row r="70" spans="1:4" x14ac:dyDescent="0.3">
      <c r="A70" s="46">
        <v>70</v>
      </c>
      <c r="B70" s="47" t="s">
        <v>359</v>
      </c>
      <c r="C70" s="47" t="s">
        <v>360</v>
      </c>
      <c r="D70" s="47" t="s">
        <v>361</v>
      </c>
    </row>
    <row r="71" spans="1:4" x14ac:dyDescent="0.3">
      <c r="A71" s="46">
        <v>71</v>
      </c>
      <c r="B71" s="47" t="s">
        <v>362</v>
      </c>
      <c r="C71" s="47" t="s">
        <v>363</v>
      </c>
      <c r="D71" s="47" t="s">
        <v>364</v>
      </c>
    </row>
    <row r="72" spans="1:4" x14ac:dyDescent="0.3">
      <c r="A72" s="46">
        <v>72</v>
      </c>
      <c r="B72" s="47" t="s">
        <v>365</v>
      </c>
      <c r="C72" s="47" t="s">
        <v>366</v>
      </c>
      <c r="D72" s="47" t="s">
        <v>367</v>
      </c>
    </row>
    <row r="73" spans="1:4" x14ac:dyDescent="0.3">
      <c r="A73" s="46">
        <v>73</v>
      </c>
      <c r="B73" s="47" t="s">
        <v>368</v>
      </c>
      <c r="C73" s="47" t="s">
        <v>369</v>
      </c>
      <c r="D73" s="47" t="s">
        <v>370</v>
      </c>
    </row>
    <row r="74" spans="1:4" x14ac:dyDescent="0.3">
      <c r="A74" s="46">
        <v>74</v>
      </c>
      <c r="B74" s="47" t="s">
        <v>371</v>
      </c>
      <c r="C74" s="47" t="s">
        <v>294</v>
      </c>
      <c r="D74" s="47" t="s">
        <v>295</v>
      </c>
    </row>
    <row r="75" spans="1:4" x14ac:dyDescent="0.3">
      <c r="A75" s="46">
        <v>75</v>
      </c>
      <c r="B75" s="47" t="s">
        <v>372</v>
      </c>
      <c r="C75" s="47" t="s">
        <v>373</v>
      </c>
      <c r="D75" s="47" t="s">
        <v>374</v>
      </c>
    </row>
    <row r="76" spans="1:4" x14ac:dyDescent="0.3">
      <c r="A76" s="46">
        <v>76</v>
      </c>
      <c r="B76" s="47" t="s">
        <v>153</v>
      </c>
      <c r="C76" s="47" t="s">
        <v>375</v>
      </c>
      <c r="D76" s="47" t="s">
        <v>106</v>
      </c>
    </row>
    <row r="77" spans="1:4" x14ac:dyDescent="0.3">
      <c r="A77" s="46">
        <v>77</v>
      </c>
      <c r="B77" s="47" t="s">
        <v>376</v>
      </c>
      <c r="C77" s="47" t="s">
        <v>377</v>
      </c>
      <c r="D77" s="47" t="s">
        <v>378</v>
      </c>
    </row>
    <row r="78" spans="1:4" x14ac:dyDescent="0.3">
      <c r="A78" s="46">
        <v>78</v>
      </c>
      <c r="B78" s="47" t="s">
        <v>379</v>
      </c>
      <c r="C78" s="47" t="s">
        <v>380</v>
      </c>
      <c r="D78" s="47" t="s">
        <v>381</v>
      </c>
    </row>
    <row r="79" spans="1:4" x14ac:dyDescent="0.3">
      <c r="A79" s="46">
        <v>79</v>
      </c>
      <c r="B79" s="47" t="s">
        <v>382</v>
      </c>
      <c r="C79" s="47" t="s">
        <v>383</v>
      </c>
      <c r="D79" s="47" t="s">
        <v>384</v>
      </c>
    </row>
    <row r="80" spans="1:4" x14ac:dyDescent="0.3">
      <c r="A80" s="46">
        <v>80</v>
      </c>
      <c r="B80" s="47" t="s">
        <v>385</v>
      </c>
      <c r="C80" s="47" t="s">
        <v>386</v>
      </c>
      <c r="D80" s="47" t="s">
        <v>387</v>
      </c>
    </row>
    <row r="81" spans="1:4" x14ac:dyDescent="0.3">
      <c r="A81" s="46">
        <v>81</v>
      </c>
      <c r="B81" s="47" t="s">
        <v>388</v>
      </c>
      <c r="C81" s="47" t="s">
        <v>389</v>
      </c>
      <c r="D81" s="47" t="s">
        <v>390</v>
      </c>
    </row>
    <row r="82" spans="1:4" x14ac:dyDescent="0.3">
      <c r="A82" s="46">
        <v>82</v>
      </c>
      <c r="B82" s="47" t="s">
        <v>391</v>
      </c>
      <c r="C82" s="47" t="s">
        <v>392</v>
      </c>
      <c r="D82" s="47" t="s">
        <v>393</v>
      </c>
    </row>
    <row r="83" spans="1:4" x14ac:dyDescent="0.3">
      <c r="A83" s="46">
        <v>83</v>
      </c>
      <c r="B83" s="47" t="s">
        <v>394</v>
      </c>
      <c r="C83" s="47" t="s">
        <v>395</v>
      </c>
      <c r="D83" s="47" t="s">
        <v>396</v>
      </c>
    </row>
    <row r="84" spans="1:4" x14ac:dyDescent="0.3">
      <c r="A84" s="46">
        <v>84</v>
      </c>
      <c r="B84" s="47" t="s">
        <v>397</v>
      </c>
      <c r="C84" s="47" t="s">
        <v>398</v>
      </c>
      <c r="D84" s="47" t="s">
        <v>399</v>
      </c>
    </row>
    <row r="85" spans="1:4" x14ac:dyDescent="0.3">
      <c r="A85" s="46">
        <v>85</v>
      </c>
      <c r="B85" s="47" t="s">
        <v>400</v>
      </c>
      <c r="C85" s="47" t="s">
        <v>401</v>
      </c>
      <c r="D85" s="47" t="s">
        <v>402</v>
      </c>
    </row>
    <row r="86" spans="1:4" x14ac:dyDescent="0.3">
      <c r="A86" s="46">
        <v>86</v>
      </c>
      <c r="B86" s="47" t="s">
        <v>403</v>
      </c>
      <c r="C86" s="47" t="s">
        <v>404</v>
      </c>
      <c r="D86" s="47" t="s">
        <v>405</v>
      </c>
    </row>
    <row r="87" spans="1:4" x14ac:dyDescent="0.3">
      <c r="A87" s="46">
        <v>87</v>
      </c>
      <c r="B87" s="47" t="s">
        <v>406</v>
      </c>
      <c r="C87" s="47" t="s">
        <v>407</v>
      </c>
      <c r="D87" s="47" t="s">
        <v>408</v>
      </c>
    </row>
    <row r="88" spans="1:4" x14ac:dyDescent="0.3">
      <c r="A88" s="46">
        <v>88</v>
      </c>
      <c r="B88" s="47" t="s">
        <v>131</v>
      </c>
      <c r="C88" s="47" t="s">
        <v>409</v>
      </c>
      <c r="D88" s="47" t="s">
        <v>410</v>
      </c>
    </row>
    <row r="89" spans="1:4" x14ac:dyDescent="0.3">
      <c r="A89" s="46">
        <v>89</v>
      </c>
      <c r="B89" s="47" t="s">
        <v>411</v>
      </c>
      <c r="C89" s="47" t="s">
        <v>412</v>
      </c>
      <c r="D89" s="47" t="s">
        <v>413</v>
      </c>
    </row>
    <row r="90" spans="1:4" ht="12.75" customHeight="1" x14ac:dyDescent="0.3">
      <c r="A90" s="46">
        <v>90</v>
      </c>
      <c r="B90" s="47" t="s">
        <v>414</v>
      </c>
      <c r="C90" s="47" t="s">
        <v>415</v>
      </c>
      <c r="D90" s="47" t="s">
        <v>416</v>
      </c>
    </row>
    <row r="91" spans="1:4" x14ac:dyDescent="0.3">
      <c r="A91" s="46">
        <v>91</v>
      </c>
      <c r="B91" s="47" t="s">
        <v>417</v>
      </c>
      <c r="C91" s="47" t="s">
        <v>418</v>
      </c>
      <c r="D91" s="47" t="s">
        <v>419</v>
      </c>
    </row>
    <row r="92" spans="1:4" x14ac:dyDescent="0.3">
      <c r="A92" s="46">
        <v>92</v>
      </c>
      <c r="B92" s="47" t="s">
        <v>420</v>
      </c>
      <c r="C92" s="47" t="s">
        <v>421</v>
      </c>
      <c r="D92" s="47" t="s">
        <v>422</v>
      </c>
    </row>
    <row r="93" spans="1:4" x14ac:dyDescent="0.3">
      <c r="A93" s="46">
        <v>93</v>
      </c>
      <c r="B93" s="47" t="s">
        <v>423</v>
      </c>
      <c r="C93" s="47" t="s">
        <v>424</v>
      </c>
      <c r="D93" s="47" t="s">
        <v>425</v>
      </c>
    </row>
    <row r="94" spans="1:4" x14ac:dyDescent="0.3">
      <c r="A94" s="46">
        <v>94</v>
      </c>
      <c r="B94" s="47" t="s">
        <v>426</v>
      </c>
      <c r="C94" s="47" t="s">
        <v>427</v>
      </c>
      <c r="D94" s="47" t="s">
        <v>428</v>
      </c>
    </row>
    <row r="95" spans="1:4" x14ac:dyDescent="0.3">
      <c r="A95" s="46">
        <v>95</v>
      </c>
      <c r="B95" s="47" t="s">
        <v>429</v>
      </c>
      <c r="C95" s="47" t="s">
        <v>430</v>
      </c>
      <c r="D95" s="47" t="s">
        <v>431</v>
      </c>
    </row>
    <row r="96" spans="1:4" x14ac:dyDescent="0.3">
      <c r="A96" s="46">
        <v>96</v>
      </c>
      <c r="B96" s="47" t="s">
        <v>432</v>
      </c>
      <c r="C96" s="47" t="s">
        <v>432</v>
      </c>
      <c r="D96" s="47" t="s">
        <v>432</v>
      </c>
    </row>
    <row r="97" spans="1:4" x14ac:dyDescent="0.3">
      <c r="A97" s="46">
        <v>97</v>
      </c>
      <c r="B97" s="47" t="s">
        <v>433</v>
      </c>
      <c r="C97" s="47" t="s">
        <v>434</v>
      </c>
      <c r="D97" s="47" t="s">
        <v>435</v>
      </c>
    </row>
    <row r="98" spans="1:4" x14ac:dyDescent="0.3">
      <c r="A98" s="46">
        <v>98</v>
      </c>
      <c r="B98" s="47" t="s">
        <v>436</v>
      </c>
      <c r="C98" s="47" t="s">
        <v>437</v>
      </c>
      <c r="D98" s="47" t="s">
        <v>438</v>
      </c>
    </row>
    <row r="99" spans="1:4" x14ac:dyDescent="0.3">
      <c r="A99" s="46">
        <v>99</v>
      </c>
      <c r="B99" s="47" t="s">
        <v>439</v>
      </c>
      <c r="C99" s="47" t="s">
        <v>440</v>
      </c>
      <c r="D99" s="47" t="s">
        <v>441</v>
      </c>
    </row>
    <row r="100" spans="1:4" x14ac:dyDescent="0.3">
      <c r="A100" s="46">
        <v>100</v>
      </c>
      <c r="B100" s="47" t="s">
        <v>155</v>
      </c>
      <c r="C100" s="47" t="s">
        <v>442</v>
      </c>
      <c r="D100" s="47" t="s">
        <v>443</v>
      </c>
    </row>
    <row r="101" spans="1:4" x14ac:dyDescent="0.3">
      <c r="A101" s="46">
        <v>101</v>
      </c>
      <c r="B101" s="47" t="s">
        <v>444</v>
      </c>
      <c r="C101" s="47" t="s">
        <v>445</v>
      </c>
      <c r="D101" s="47" t="s">
        <v>444</v>
      </c>
    </row>
    <row r="102" spans="1:4" x14ac:dyDescent="0.3">
      <c r="A102" s="46">
        <v>102</v>
      </c>
      <c r="B102" s="47" t="s">
        <v>446</v>
      </c>
      <c r="C102" s="47" t="s">
        <v>447</v>
      </c>
      <c r="D102" s="47" t="s">
        <v>448</v>
      </c>
    </row>
    <row r="103" spans="1:4" x14ac:dyDescent="0.3">
      <c r="A103" s="46">
        <v>103</v>
      </c>
      <c r="B103" s="47" t="s">
        <v>449</v>
      </c>
      <c r="C103" s="47" t="s">
        <v>450</v>
      </c>
      <c r="D103" s="47" t="s">
        <v>451</v>
      </c>
    </row>
    <row r="104" spans="1:4" x14ac:dyDescent="0.3">
      <c r="A104" s="46">
        <v>104</v>
      </c>
      <c r="B104" s="47" t="s">
        <v>452</v>
      </c>
      <c r="C104" s="47" t="s">
        <v>453</v>
      </c>
      <c r="D104" s="47" t="s">
        <v>454</v>
      </c>
    </row>
    <row r="105" spans="1:4" x14ac:dyDescent="0.3">
      <c r="A105" s="46">
        <v>105</v>
      </c>
      <c r="B105" s="47" t="s">
        <v>455</v>
      </c>
      <c r="C105" s="47" t="s">
        <v>456</v>
      </c>
      <c r="D105" s="47" t="s">
        <v>457</v>
      </c>
    </row>
    <row r="106" spans="1:4" x14ac:dyDescent="0.3">
      <c r="A106" s="46">
        <v>106</v>
      </c>
      <c r="B106" s="47" t="s">
        <v>365</v>
      </c>
      <c r="C106" s="47" t="s">
        <v>366</v>
      </c>
      <c r="D106" s="47" t="s">
        <v>367</v>
      </c>
    </row>
    <row r="107" spans="1:4" x14ac:dyDescent="0.3">
      <c r="A107" s="46">
        <v>107</v>
      </c>
      <c r="B107" s="47" t="s">
        <v>458</v>
      </c>
      <c r="C107" s="47" t="s">
        <v>459</v>
      </c>
      <c r="D107" s="47" t="s">
        <v>460</v>
      </c>
    </row>
    <row r="108" spans="1:4" x14ac:dyDescent="0.3">
      <c r="A108" s="46">
        <v>108</v>
      </c>
      <c r="B108" s="47" t="s">
        <v>461</v>
      </c>
      <c r="C108" s="47" t="s">
        <v>462</v>
      </c>
      <c r="D108" s="47" t="s">
        <v>463</v>
      </c>
    </row>
    <row r="109" spans="1:4" x14ac:dyDescent="0.3">
      <c r="A109" s="46">
        <v>109</v>
      </c>
      <c r="B109" s="47" t="s">
        <v>464</v>
      </c>
      <c r="C109" s="47" t="s">
        <v>465</v>
      </c>
      <c r="D109" s="47" t="s">
        <v>466</v>
      </c>
    </row>
    <row r="110" spans="1:4" x14ac:dyDescent="0.3">
      <c r="A110" s="46">
        <v>110</v>
      </c>
      <c r="B110" s="47" t="s">
        <v>467</v>
      </c>
      <c r="C110" s="47" t="s">
        <v>468</v>
      </c>
      <c r="D110" s="47" t="s">
        <v>469</v>
      </c>
    </row>
    <row r="111" spans="1:4" x14ac:dyDescent="0.3">
      <c r="A111" s="46">
        <v>111</v>
      </c>
      <c r="B111" s="47" t="s">
        <v>470</v>
      </c>
      <c r="C111" s="47" t="s">
        <v>471</v>
      </c>
      <c r="D111" s="47" t="s">
        <v>472</v>
      </c>
    </row>
    <row r="112" spans="1:4" x14ac:dyDescent="0.3">
      <c r="A112" s="46">
        <v>112</v>
      </c>
      <c r="B112" s="47" t="s">
        <v>473</v>
      </c>
      <c r="C112" s="47" t="s">
        <v>474</v>
      </c>
      <c r="D112" s="47" t="s">
        <v>475</v>
      </c>
    </row>
    <row r="113" spans="1:4" x14ac:dyDescent="0.3">
      <c r="A113" s="46">
        <v>113</v>
      </c>
      <c r="B113" s="47" t="s">
        <v>476</v>
      </c>
      <c r="C113" s="47" t="s">
        <v>477</v>
      </c>
      <c r="D113" s="47" t="s">
        <v>478</v>
      </c>
    </row>
    <row r="114" spans="1:4" x14ac:dyDescent="0.3">
      <c r="A114" s="46">
        <v>114</v>
      </c>
      <c r="B114" s="47" t="s">
        <v>479</v>
      </c>
      <c r="C114" s="47" t="s">
        <v>480</v>
      </c>
      <c r="D114" s="47" t="s">
        <v>481</v>
      </c>
    </row>
    <row r="115" spans="1:4" x14ac:dyDescent="0.3">
      <c r="A115" s="46">
        <v>115</v>
      </c>
      <c r="B115" s="47" t="s">
        <v>482</v>
      </c>
      <c r="C115" s="47" t="s">
        <v>483</v>
      </c>
      <c r="D115" s="47" t="s">
        <v>484</v>
      </c>
    </row>
    <row r="116" spans="1:4" x14ac:dyDescent="0.3">
      <c r="A116" s="46">
        <v>116</v>
      </c>
      <c r="B116" s="47" t="s">
        <v>485</v>
      </c>
      <c r="C116" s="47" t="s">
        <v>486</v>
      </c>
      <c r="D116" s="47" t="s">
        <v>370</v>
      </c>
    </row>
    <row r="117" spans="1:4" x14ac:dyDescent="0.3">
      <c r="A117" s="46">
        <v>117</v>
      </c>
      <c r="B117" s="47" t="s">
        <v>487</v>
      </c>
      <c r="C117" s="47" t="s">
        <v>488</v>
      </c>
      <c r="D117" s="47" t="s">
        <v>489</v>
      </c>
    </row>
    <row r="118" spans="1:4" x14ac:dyDescent="0.3">
      <c r="A118" s="46">
        <v>118</v>
      </c>
      <c r="B118" s="47" t="s">
        <v>490</v>
      </c>
      <c r="C118" s="47" t="s">
        <v>491</v>
      </c>
      <c r="D118" s="47" t="s">
        <v>492</v>
      </c>
    </row>
    <row r="119" spans="1:4" x14ac:dyDescent="0.3">
      <c r="A119" s="52">
        <v>119</v>
      </c>
      <c r="B119" s="47" t="s">
        <v>493</v>
      </c>
      <c r="C119" s="47" t="s">
        <v>494</v>
      </c>
      <c r="D119" s="47" t="s">
        <v>495</v>
      </c>
    </row>
    <row r="120" spans="1:4" x14ac:dyDescent="0.3">
      <c r="A120" s="52">
        <v>120</v>
      </c>
      <c r="B120" s="47" t="s">
        <v>496</v>
      </c>
      <c r="C120" s="47" t="s">
        <v>497</v>
      </c>
      <c r="D120" s="47" t="s">
        <v>498</v>
      </c>
    </row>
    <row r="121" spans="1:4" x14ac:dyDescent="0.3">
      <c r="A121" s="52">
        <v>121</v>
      </c>
      <c r="B121" s="47" t="s">
        <v>499</v>
      </c>
      <c r="C121" s="45" t="s">
        <v>500</v>
      </c>
      <c r="D121" s="47" t="s">
        <v>501</v>
      </c>
    </row>
    <row r="122" spans="1:4" x14ac:dyDescent="0.3">
      <c r="A122" s="52">
        <v>122</v>
      </c>
      <c r="B122" s="47" t="s">
        <v>502</v>
      </c>
      <c r="C122" s="47" t="s">
        <v>503</v>
      </c>
      <c r="D122" s="47" t="s">
        <v>504</v>
      </c>
    </row>
    <row r="123" spans="1:4" x14ac:dyDescent="0.3">
      <c r="A123" s="52">
        <v>123</v>
      </c>
      <c r="B123" s="47" t="s">
        <v>505</v>
      </c>
      <c r="C123" s="47" t="s">
        <v>506</v>
      </c>
      <c r="D123" s="47" t="s">
        <v>507</v>
      </c>
    </row>
    <row r="124" spans="1:4" x14ac:dyDescent="0.3">
      <c r="A124" s="52">
        <v>124</v>
      </c>
      <c r="B124" s="47" t="s">
        <v>508</v>
      </c>
      <c r="C124" s="47" t="s">
        <v>509</v>
      </c>
      <c r="D124" s="47" t="s">
        <v>510</v>
      </c>
    </row>
    <row r="125" spans="1:4" x14ac:dyDescent="0.3">
      <c r="A125" s="53">
        <v>125</v>
      </c>
      <c r="B125" s="47" t="s">
        <v>511</v>
      </c>
      <c r="C125" s="47" t="s">
        <v>512</v>
      </c>
      <c r="D125" s="47" t="s">
        <v>513</v>
      </c>
    </row>
    <row r="126" spans="1:4" x14ac:dyDescent="0.3">
      <c r="A126" s="46">
        <v>126</v>
      </c>
      <c r="B126" s="47" t="s">
        <v>514</v>
      </c>
      <c r="C126" s="47" t="s">
        <v>515</v>
      </c>
      <c r="D126" s="47" t="s">
        <v>516</v>
      </c>
    </row>
    <row r="127" spans="1:4" x14ac:dyDescent="0.3">
      <c r="A127" s="46">
        <v>127</v>
      </c>
      <c r="B127" s="47" t="s">
        <v>517</v>
      </c>
      <c r="C127" s="47" t="s">
        <v>518</v>
      </c>
      <c r="D127" s="47" t="s">
        <v>519</v>
      </c>
    </row>
    <row r="128" spans="1:4" x14ac:dyDescent="0.3">
      <c r="A128" s="46">
        <v>128</v>
      </c>
      <c r="B128" s="47" t="s">
        <v>520</v>
      </c>
      <c r="C128" s="47" t="s">
        <v>521</v>
      </c>
      <c r="D128" s="47" t="s">
        <v>522</v>
      </c>
    </row>
    <row r="129" spans="1:4" x14ac:dyDescent="0.3">
      <c r="A129" s="46">
        <v>129</v>
      </c>
      <c r="B129" s="47" t="s">
        <v>523</v>
      </c>
      <c r="C129" s="47" t="s">
        <v>524</v>
      </c>
      <c r="D129" s="47" t="s">
        <v>525</v>
      </c>
    </row>
    <row r="130" spans="1:4" x14ac:dyDescent="0.3">
      <c r="A130" s="52">
        <v>130</v>
      </c>
      <c r="B130" s="47" t="s">
        <v>526</v>
      </c>
      <c r="C130" s="47" t="s">
        <v>527</v>
      </c>
      <c r="D130" s="47" t="s">
        <v>526</v>
      </c>
    </row>
    <row r="131" spans="1:4" x14ac:dyDescent="0.3">
      <c r="A131" s="52">
        <v>131</v>
      </c>
      <c r="B131" s="47" t="s">
        <v>528</v>
      </c>
      <c r="C131" s="47" t="s">
        <v>529</v>
      </c>
      <c r="D131" s="47" t="s">
        <v>530</v>
      </c>
    </row>
    <row r="132" spans="1:4" x14ac:dyDescent="0.3">
      <c r="A132" s="52">
        <v>132</v>
      </c>
      <c r="B132" s="47" t="s">
        <v>531</v>
      </c>
      <c r="C132" s="47" t="s">
        <v>532</v>
      </c>
      <c r="D132" s="47" t="s">
        <v>533</v>
      </c>
    </row>
    <row r="133" spans="1:4" x14ac:dyDescent="0.3">
      <c r="A133" s="52">
        <v>133</v>
      </c>
      <c r="B133" s="47" t="s">
        <v>534</v>
      </c>
      <c r="C133" s="47" t="s">
        <v>462</v>
      </c>
      <c r="D133" s="47" t="s">
        <v>535</v>
      </c>
    </row>
    <row r="134" spans="1:4" x14ac:dyDescent="0.3">
      <c r="A134" s="52">
        <v>134</v>
      </c>
      <c r="B134" s="47" t="s">
        <v>536</v>
      </c>
      <c r="C134" s="47" t="s">
        <v>537</v>
      </c>
      <c r="D134" s="47" t="s">
        <v>538</v>
      </c>
    </row>
    <row r="135" spans="1:4" x14ac:dyDescent="0.3">
      <c r="A135" s="52">
        <v>135</v>
      </c>
      <c r="B135" s="47" t="s">
        <v>539</v>
      </c>
      <c r="C135" s="47" t="s">
        <v>540</v>
      </c>
      <c r="D135" s="47" t="s">
        <v>541</v>
      </c>
    </row>
    <row r="136" spans="1:4" x14ac:dyDescent="0.3">
      <c r="A136" s="53">
        <v>136</v>
      </c>
      <c r="B136" s="47" t="s">
        <v>542</v>
      </c>
      <c r="C136" s="47" t="s">
        <v>543</v>
      </c>
      <c r="D136" s="47" t="s">
        <v>544</v>
      </c>
    </row>
    <row r="137" spans="1:4" x14ac:dyDescent="0.3">
      <c r="A137" s="46">
        <v>137</v>
      </c>
      <c r="B137" s="47" t="s">
        <v>545</v>
      </c>
      <c r="C137" s="47" t="s">
        <v>546</v>
      </c>
      <c r="D137" s="47" t="s">
        <v>547</v>
      </c>
    </row>
    <row r="138" spans="1:4" x14ac:dyDescent="0.3">
      <c r="A138" s="46">
        <v>138</v>
      </c>
      <c r="B138" s="47" t="s">
        <v>548</v>
      </c>
      <c r="C138" s="47" t="s">
        <v>549</v>
      </c>
      <c r="D138" s="47" t="s">
        <v>550</v>
      </c>
    </row>
    <row r="139" spans="1:4" x14ac:dyDescent="0.3">
      <c r="A139" s="46">
        <v>139</v>
      </c>
      <c r="B139" s="47" t="s">
        <v>170</v>
      </c>
      <c r="C139" s="47" t="s">
        <v>551</v>
      </c>
      <c r="D139" s="47" t="s">
        <v>552</v>
      </c>
    </row>
    <row r="140" spans="1:4" x14ac:dyDescent="0.3">
      <c r="A140" s="46">
        <v>140</v>
      </c>
      <c r="B140" s="47" t="s">
        <v>553</v>
      </c>
      <c r="C140" s="47" t="s">
        <v>554</v>
      </c>
      <c r="D140" s="47" t="s">
        <v>555</v>
      </c>
    </row>
    <row r="141" spans="1:4" x14ac:dyDescent="0.3">
      <c r="A141" s="52">
        <v>141</v>
      </c>
      <c r="B141" s="47" t="s">
        <v>556</v>
      </c>
      <c r="C141" s="47" t="s">
        <v>557</v>
      </c>
      <c r="D141" s="47" t="s">
        <v>558</v>
      </c>
    </row>
    <row r="142" spans="1:4" x14ac:dyDescent="0.3">
      <c r="A142" s="52">
        <v>142</v>
      </c>
      <c r="B142" s="47" t="s">
        <v>559</v>
      </c>
      <c r="C142" s="47" t="s">
        <v>560</v>
      </c>
      <c r="D142" s="47" t="s">
        <v>561</v>
      </c>
    </row>
    <row r="143" spans="1:4" x14ac:dyDescent="0.3">
      <c r="A143" s="52">
        <v>143</v>
      </c>
      <c r="B143" s="47" t="s">
        <v>562</v>
      </c>
      <c r="C143" s="47" t="s">
        <v>563</v>
      </c>
      <c r="D143" s="47" t="s">
        <v>564</v>
      </c>
    </row>
    <row r="144" spans="1:4" x14ac:dyDescent="0.3">
      <c r="A144" s="52">
        <v>144</v>
      </c>
      <c r="B144" s="47" t="s">
        <v>565</v>
      </c>
      <c r="C144" s="47" t="s">
        <v>566</v>
      </c>
      <c r="D144" s="47" t="s">
        <v>567</v>
      </c>
    </row>
    <row r="145" spans="1:4" x14ac:dyDescent="0.3">
      <c r="A145" s="52">
        <v>145</v>
      </c>
      <c r="B145" s="47" t="s">
        <v>568</v>
      </c>
      <c r="C145" s="47" t="s">
        <v>569</v>
      </c>
      <c r="D145" s="47" t="s">
        <v>570</v>
      </c>
    </row>
    <row r="146" spans="1:4" x14ac:dyDescent="0.3">
      <c r="A146" s="52">
        <v>146</v>
      </c>
      <c r="B146" s="47" t="s">
        <v>571</v>
      </c>
      <c r="C146" s="47" t="s">
        <v>572</v>
      </c>
      <c r="D146" s="47" t="s">
        <v>573</v>
      </c>
    </row>
    <row r="147" spans="1:4" x14ac:dyDescent="0.3">
      <c r="A147" s="53">
        <v>147</v>
      </c>
      <c r="B147" s="47" t="s">
        <v>574</v>
      </c>
      <c r="C147" s="47" t="s">
        <v>575</v>
      </c>
      <c r="D147" s="47" t="s">
        <v>576</v>
      </c>
    </row>
    <row r="148" spans="1:4" x14ac:dyDescent="0.3">
      <c r="A148" s="46">
        <v>148</v>
      </c>
      <c r="B148" s="47" t="s">
        <v>577</v>
      </c>
      <c r="C148" s="47" t="s">
        <v>578</v>
      </c>
      <c r="D148" s="47" t="s">
        <v>579</v>
      </c>
    </row>
    <row r="149" spans="1:4" x14ac:dyDescent="0.3">
      <c r="A149" s="46">
        <v>149</v>
      </c>
      <c r="B149" s="47" t="s">
        <v>580</v>
      </c>
      <c r="C149" s="47" t="s">
        <v>581</v>
      </c>
      <c r="D149" s="47" t="s">
        <v>504</v>
      </c>
    </row>
    <row r="150" spans="1:4" x14ac:dyDescent="0.3">
      <c r="A150" s="46">
        <v>150</v>
      </c>
      <c r="B150" s="47" t="s">
        <v>582</v>
      </c>
      <c r="C150" s="47" t="s">
        <v>583</v>
      </c>
      <c r="D150" s="47" t="s">
        <v>584</v>
      </c>
    </row>
    <row r="151" spans="1:4" x14ac:dyDescent="0.3">
      <c r="A151" s="46">
        <v>151</v>
      </c>
      <c r="B151" s="47" t="s">
        <v>585</v>
      </c>
      <c r="C151" s="47" t="s">
        <v>586</v>
      </c>
      <c r="D151" s="47" t="s">
        <v>587</v>
      </c>
    </row>
    <row r="152" spans="1:4" x14ac:dyDescent="0.3">
      <c r="A152" s="46">
        <v>152</v>
      </c>
      <c r="B152" s="47" t="s">
        <v>588</v>
      </c>
      <c r="C152" s="54" t="s">
        <v>589</v>
      </c>
      <c r="D152" s="47" t="s">
        <v>590</v>
      </c>
    </row>
    <row r="153" spans="1:4" x14ac:dyDescent="0.3">
      <c r="A153" s="46">
        <v>153</v>
      </c>
      <c r="B153" s="47" t="s">
        <v>591</v>
      </c>
      <c r="C153" s="54" t="s">
        <v>592</v>
      </c>
      <c r="D153" s="47" t="s">
        <v>593</v>
      </c>
    </row>
    <row r="154" spans="1:4" x14ac:dyDescent="0.3">
      <c r="A154" s="46">
        <v>154</v>
      </c>
      <c r="B154" s="55" t="s">
        <v>594</v>
      </c>
      <c r="C154" s="55" t="s">
        <v>595</v>
      </c>
      <c r="D154" s="55" t="s">
        <v>596</v>
      </c>
    </row>
    <row r="155" spans="1:4" ht="27.6" x14ac:dyDescent="0.3">
      <c r="A155" s="52">
        <v>155</v>
      </c>
      <c r="B155" s="44" t="s">
        <v>597</v>
      </c>
      <c r="C155" s="44" t="s">
        <v>598</v>
      </c>
      <c r="D155" s="47" t="s">
        <v>599</v>
      </c>
    </row>
    <row r="156" spans="1:4" x14ac:dyDescent="0.3">
      <c r="A156" s="52">
        <v>156</v>
      </c>
      <c r="B156" s="44" t="s">
        <v>600</v>
      </c>
      <c r="C156" s="44" t="s">
        <v>601</v>
      </c>
      <c r="D156" s="47" t="s">
        <v>602</v>
      </c>
    </row>
    <row r="157" spans="1:4" x14ac:dyDescent="0.3">
      <c r="A157" s="52">
        <v>157</v>
      </c>
      <c r="B157" s="44" t="s">
        <v>603</v>
      </c>
      <c r="C157" s="44" t="s">
        <v>598</v>
      </c>
      <c r="D157" s="47" t="s">
        <v>599</v>
      </c>
    </row>
    <row r="158" spans="1:4" x14ac:dyDescent="0.3">
      <c r="A158" s="52">
        <v>158</v>
      </c>
      <c r="B158" s="44" t="s">
        <v>604</v>
      </c>
      <c r="C158" s="44" t="s">
        <v>605</v>
      </c>
      <c r="D158" s="47" t="s">
        <v>606</v>
      </c>
    </row>
    <row r="159" spans="1:4" x14ac:dyDescent="0.3">
      <c r="A159" s="52">
        <v>159</v>
      </c>
      <c r="B159" s="44" t="s">
        <v>607</v>
      </c>
      <c r="C159" s="44" t="s">
        <v>605</v>
      </c>
      <c r="D159" s="47" t="s">
        <v>608</v>
      </c>
    </row>
    <row r="160" spans="1:4" x14ac:dyDescent="0.3">
      <c r="A160" s="52">
        <v>160</v>
      </c>
      <c r="B160" s="44" t="s">
        <v>609</v>
      </c>
      <c r="C160" s="44" t="s">
        <v>610</v>
      </c>
      <c r="D160" s="47" t="s">
        <v>611</v>
      </c>
    </row>
    <row r="161" spans="1:4" x14ac:dyDescent="0.3">
      <c r="A161" s="52">
        <v>161</v>
      </c>
      <c r="B161" s="44" t="s">
        <v>612</v>
      </c>
      <c r="C161" s="56" t="s">
        <v>613</v>
      </c>
      <c r="D161" s="56" t="s">
        <v>614</v>
      </c>
    </row>
    <row r="162" spans="1:4" x14ac:dyDescent="0.3">
      <c r="A162" s="52">
        <v>162</v>
      </c>
      <c r="B162" s="44" t="s">
        <v>615</v>
      </c>
      <c r="C162" s="56" t="s">
        <v>616</v>
      </c>
      <c r="D162" s="56" t="s">
        <v>617</v>
      </c>
    </row>
    <row r="163" spans="1:4" x14ac:dyDescent="0.3">
      <c r="A163" s="52">
        <v>163</v>
      </c>
      <c r="B163" s="44" t="s">
        <v>618</v>
      </c>
      <c r="C163" s="56" t="s">
        <v>619</v>
      </c>
      <c r="D163" s="56" t="s">
        <v>617</v>
      </c>
    </row>
    <row r="164" spans="1:4" x14ac:dyDescent="0.3">
      <c r="A164" s="52">
        <v>164</v>
      </c>
      <c r="B164" s="44" t="s">
        <v>620</v>
      </c>
      <c r="C164" s="44" t="s">
        <v>621</v>
      </c>
      <c r="D164" s="47" t="s">
        <v>622</v>
      </c>
    </row>
    <row r="165" spans="1:4" x14ac:dyDescent="0.3">
      <c r="A165" s="48">
        <v>165</v>
      </c>
      <c r="B165" s="44" t="s">
        <v>136</v>
      </c>
      <c r="C165" s="44" t="s">
        <v>623</v>
      </c>
      <c r="D165" s="47" t="s">
        <v>624</v>
      </c>
    </row>
    <row r="166" spans="1:4" x14ac:dyDescent="0.3">
      <c r="A166" s="48">
        <v>166</v>
      </c>
      <c r="B166" s="44" t="s">
        <v>625</v>
      </c>
      <c r="C166" s="44" t="s">
        <v>626</v>
      </c>
      <c r="D166" s="47" t="s">
        <v>627</v>
      </c>
    </row>
    <row r="167" spans="1:4" x14ac:dyDescent="0.3">
      <c r="A167" s="48">
        <v>167</v>
      </c>
      <c r="B167" s="47" t="s">
        <v>628</v>
      </c>
      <c r="C167" s="47" t="s">
        <v>629</v>
      </c>
      <c r="D167" s="47" t="s">
        <v>630</v>
      </c>
    </row>
    <row r="168" spans="1:4" x14ac:dyDescent="0.3">
      <c r="A168" s="48">
        <v>168</v>
      </c>
      <c r="B168" s="47" t="s">
        <v>631</v>
      </c>
      <c r="C168" s="47" t="s">
        <v>632</v>
      </c>
      <c r="D168" s="47" t="s">
        <v>633</v>
      </c>
    </row>
    <row r="169" spans="1:4" x14ac:dyDescent="0.3">
      <c r="A169" s="48">
        <v>169</v>
      </c>
      <c r="B169" s="47" t="s">
        <v>634</v>
      </c>
      <c r="C169" s="47" t="s">
        <v>635</v>
      </c>
      <c r="D169" s="47" t="s">
        <v>636</v>
      </c>
    </row>
    <row r="170" spans="1:4" x14ac:dyDescent="0.3">
      <c r="A170" s="48">
        <v>170</v>
      </c>
      <c r="B170" s="44" t="s">
        <v>637</v>
      </c>
      <c r="C170" s="44" t="s">
        <v>638</v>
      </c>
      <c r="D170" s="47" t="s">
        <v>639</v>
      </c>
    </row>
    <row r="171" spans="1:4" x14ac:dyDescent="0.3">
      <c r="A171" s="48">
        <v>171</v>
      </c>
      <c r="B171" s="44" t="s">
        <v>640</v>
      </c>
      <c r="C171" s="44" t="s">
        <v>641</v>
      </c>
      <c r="D171" s="47" t="s">
        <v>642</v>
      </c>
    </row>
    <row r="172" spans="1:4" x14ac:dyDescent="0.3">
      <c r="A172" s="48">
        <v>172</v>
      </c>
      <c r="B172" s="44" t="s">
        <v>643</v>
      </c>
      <c r="C172" s="44" t="s">
        <v>644</v>
      </c>
      <c r="D172" s="47" t="s">
        <v>645</v>
      </c>
    </row>
    <row r="173" spans="1:4" x14ac:dyDescent="0.3">
      <c r="A173" s="48">
        <v>173</v>
      </c>
      <c r="B173" s="44" t="s">
        <v>646</v>
      </c>
      <c r="C173" s="44" t="s">
        <v>647</v>
      </c>
      <c r="D173" s="47" t="s">
        <v>648</v>
      </c>
    </row>
    <row r="174" spans="1:4" x14ac:dyDescent="0.3">
      <c r="A174" s="48">
        <v>174</v>
      </c>
      <c r="B174" s="44" t="s">
        <v>649</v>
      </c>
      <c r="C174" s="44" t="s">
        <v>650</v>
      </c>
      <c r="D174" s="47" t="s">
        <v>651</v>
      </c>
    </row>
    <row r="175" spans="1:4" x14ac:dyDescent="0.3">
      <c r="A175" s="48">
        <v>175</v>
      </c>
      <c r="B175" s="44" t="s">
        <v>652</v>
      </c>
      <c r="C175" s="44" t="s">
        <v>653</v>
      </c>
      <c r="D175" s="47" t="s">
        <v>654</v>
      </c>
    </row>
    <row r="176" spans="1:4" x14ac:dyDescent="0.3">
      <c r="A176" s="48">
        <v>176</v>
      </c>
      <c r="B176" s="44" t="s">
        <v>655</v>
      </c>
      <c r="C176" s="47" t="s">
        <v>656</v>
      </c>
      <c r="D176" s="47" t="s">
        <v>657</v>
      </c>
    </row>
    <row r="177" spans="1:4" x14ac:dyDescent="0.3">
      <c r="A177" s="48">
        <v>177</v>
      </c>
      <c r="B177" s="44" t="s">
        <v>658</v>
      </c>
      <c r="C177" s="44" t="s">
        <v>659</v>
      </c>
      <c r="D177" s="47" t="s">
        <v>660</v>
      </c>
    </row>
    <row r="178" spans="1:4" x14ac:dyDescent="0.3">
      <c r="A178" s="48">
        <v>178</v>
      </c>
      <c r="B178" s="44" t="s">
        <v>661</v>
      </c>
      <c r="C178" s="44" t="s">
        <v>662</v>
      </c>
      <c r="D178" s="47" t="s">
        <v>663</v>
      </c>
    </row>
    <row r="179" spans="1:4" x14ac:dyDescent="0.3">
      <c r="A179" s="48">
        <v>179</v>
      </c>
      <c r="B179" s="44" t="s">
        <v>664</v>
      </c>
      <c r="C179" s="44" t="s">
        <v>665</v>
      </c>
      <c r="D179" s="47" t="s">
        <v>666</v>
      </c>
    </row>
    <row r="180" spans="1:4" x14ac:dyDescent="0.3">
      <c r="A180" s="48">
        <v>180</v>
      </c>
      <c r="B180" s="44" t="s">
        <v>667</v>
      </c>
      <c r="C180" s="44" t="s">
        <v>668</v>
      </c>
      <c r="D180" s="47" t="s">
        <v>669</v>
      </c>
    </row>
  </sheetData>
  <dataConsolidate/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L16"/>
  <sheetViews>
    <sheetView workbookViewId="0">
      <selection activeCell="S12" sqref="S12"/>
    </sheetView>
  </sheetViews>
  <sheetFormatPr defaultRowHeight="15" x14ac:dyDescent="0.25"/>
  <sheetData>
    <row r="1" spans="1:12" x14ac:dyDescent="0.25">
      <c r="A1" s="5" t="s">
        <v>714</v>
      </c>
    </row>
    <row r="13" spans="1:12" x14ac:dyDescent="0.25">
      <c r="A13" s="5" t="s">
        <v>716</v>
      </c>
    </row>
    <row r="14" spans="1:12" x14ac:dyDescent="0.25">
      <c r="A14" t="s">
        <v>736</v>
      </c>
      <c r="C14" s="5" t="s">
        <v>715</v>
      </c>
    </row>
    <row r="16" spans="1:12" x14ac:dyDescent="0.25">
      <c r="A16" t="s">
        <v>737</v>
      </c>
      <c r="F16" t="s">
        <v>738</v>
      </c>
      <c r="L16" t="s">
        <v>739</v>
      </c>
    </row>
  </sheetData>
  <pageMargins left="0.59055118110236227" right="0.19685039370078741" top="0.39370078740157483" bottom="0.39370078740157483" header="0.19685039370078741" footer="0.19685039370078741"/>
  <pageSetup paperSize="9" scale="65" fitToHeight="0" orientation="portrait" r:id="rId1"/>
  <headerFooter alignWithMargins="0">
    <oddFooter>&amp;L&amp;10             str &amp;P z  &amp;N&amp;C&amp;A&amp;R&amp;8 03.10.2012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0"/>
  <sheetViews>
    <sheetView topLeftCell="A10" workbookViewId="0">
      <selection activeCell="F33" sqref="F33"/>
    </sheetView>
  </sheetViews>
  <sheetFormatPr defaultRowHeight="15" x14ac:dyDescent="0.25"/>
  <cols>
    <col min="1" max="1" width="33" customWidth="1"/>
    <col min="3" max="3" width="19.453125" customWidth="1"/>
    <col min="5" max="5" width="22.36328125" customWidth="1"/>
    <col min="7" max="7" width="26.6328125" customWidth="1"/>
    <col min="9" max="9" width="26" customWidth="1"/>
  </cols>
  <sheetData>
    <row r="1" spans="1:9" ht="15.6" x14ac:dyDescent="0.3">
      <c r="A1" s="10" t="s">
        <v>86</v>
      </c>
      <c r="C1" t="s">
        <v>105</v>
      </c>
      <c r="E1" t="s">
        <v>152</v>
      </c>
      <c r="I1" s="174" t="s">
        <v>712</v>
      </c>
    </row>
    <row r="2" spans="1:9" x14ac:dyDescent="0.25">
      <c r="A2" t="s">
        <v>106</v>
      </c>
      <c r="C2" s="5" t="s">
        <v>123</v>
      </c>
      <c r="E2" t="s">
        <v>153</v>
      </c>
      <c r="G2" s="5" t="s">
        <v>163</v>
      </c>
      <c r="I2" s="174" t="s">
        <v>393</v>
      </c>
    </row>
    <row r="3" spans="1:9" x14ac:dyDescent="0.25">
      <c r="A3" s="8" t="s">
        <v>87</v>
      </c>
      <c r="C3" s="5" t="s">
        <v>107</v>
      </c>
      <c r="E3" s="5" t="s">
        <v>156</v>
      </c>
      <c r="G3" s="5" t="s">
        <v>123</v>
      </c>
      <c r="I3" s="174" t="s">
        <v>337</v>
      </c>
    </row>
    <row r="4" spans="1:9" x14ac:dyDescent="0.25">
      <c r="A4" s="9" t="s">
        <v>88</v>
      </c>
      <c r="C4" s="5" t="s">
        <v>108</v>
      </c>
      <c r="E4" s="5" t="s">
        <v>157</v>
      </c>
      <c r="G4" s="5" t="s">
        <v>164</v>
      </c>
      <c r="I4" s="174" t="s">
        <v>340</v>
      </c>
    </row>
    <row r="5" spans="1:9" x14ac:dyDescent="0.25">
      <c r="C5" s="5" t="s">
        <v>109</v>
      </c>
      <c r="E5" t="s">
        <v>154</v>
      </c>
      <c r="G5" s="5" t="s">
        <v>165</v>
      </c>
    </row>
    <row r="6" spans="1:9" x14ac:dyDescent="0.25">
      <c r="A6" t="s">
        <v>94</v>
      </c>
      <c r="C6" s="5" t="s">
        <v>110</v>
      </c>
      <c r="E6" t="s">
        <v>155</v>
      </c>
      <c r="G6" s="5" t="s">
        <v>166</v>
      </c>
    </row>
    <row r="7" spans="1:9" x14ac:dyDescent="0.25">
      <c r="A7" s="6" t="s">
        <v>95</v>
      </c>
      <c r="C7" s="5" t="s">
        <v>111</v>
      </c>
      <c r="G7" s="5" t="s">
        <v>95</v>
      </c>
      <c r="I7" s="189" t="s">
        <v>713</v>
      </c>
    </row>
    <row r="8" spans="1:9" x14ac:dyDescent="0.25">
      <c r="A8" s="6" t="s">
        <v>96</v>
      </c>
      <c r="C8" s="5" t="s">
        <v>112</v>
      </c>
      <c r="I8" s="174" t="s">
        <v>522</v>
      </c>
    </row>
    <row r="9" spans="1:9" x14ac:dyDescent="0.25">
      <c r="A9" s="7" t="s">
        <v>97</v>
      </c>
      <c r="C9" s="5" t="s">
        <v>113</v>
      </c>
      <c r="I9" s="174" t="s">
        <v>310</v>
      </c>
    </row>
    <row r="10" spans="1:9" x14ac:dyDescent="0.25">
      <c r="C10" s="5" t="s">
        <v>114</v>
      </c>
      <c r="I10" s="174" t="s">
        <v>313</v>
      </c>
    </row>
    <row r="11" spans="1:9" x14ac:dyDescent="0.25">
      <c r="C11" s="5" t="s">
        <v>115</v>
      </c>
      <c r="I11" s="174" t="s">
        <v>390</v>
      </c>
    </row>
    <row r="12" spans="1:9" x14ac:dyDescent="0.25">
      <c r="C12" s="5" t="s">
        <v>116</v>
      </c>
    </row>
    <row r="13" spans="1:9" x14ac:dyDescent="0.25">
      <c r="C13" s="5" t="s">
        <v>117</v>
      </c>
    </row>
    <row r="14" spans="1:9" x14ac:dyDescent="0.25">
      <c r="C14" s="5" t="s">
        <v>118</v>
      </c>
    </row>
    <row r="15" spans="1:9" x14ac:dyDescent="0.25">
      <c r="C15" t="s">
        <v>101</v>
      </c>
    </row>
    <row r="19" spans="3:3" x14ac:dyDescent="0.25">
      <c r="C19" t="s">
        <v>119</v>
      </c>
    </row>
    <row r="20" spans="3:3" x14ac:dyDescent="0.25">
      <c r="C20" s="5" t="s">
        <v>123</v>
      </c>
    </row>
    <row r="21" spans="3:3" x14ac:dyDescent="0.25">
      <c r="C21" t="s">
        <v>120</v>
      </c>
    </row>
    <row r="22" spans="3:3" x14ac:dyDescent="0.25">
      <c r="C22" s="5" t="s">
        <v>122</v>
      </c>
    </row>
    <row r="23" spans="3:3" x14ac:dyDescent="0.25">
      <c r="C23" s="5" t="s">
        <v>121</v>
      </c>
    </row>
    <row r="25" spans="3:3" x14ac:dyDescent="0.25">
      <c r="C25" s="5" t="s">
        <v>146</v>
      </c>
    </row>
    <row r="26" spans="3:3" x14ac:dyDescent="0.25">
      <c r="C26" s="5" t="s">
        <v>123</v>
      </c>
    </row>
    <row r="27" spans="3:3" x14ac:dyDescent="0.25">
      <c r="C27" s="5" t="s">
        <v>107</v>
      </c>
    </row>
    <row r="28" spans="3:3" x14ac:dyDescent="0.25">
      <c r="C28" s="5" t="s">
        <v>108</v>
      </c>
    </row>
    <row r="29" spans="3:3" x14ac:dyDescent="0.25">
      <c r="C29" s="5" t="s">
        <v>109</v>
      </c>
    </row>
    <row r="30" spans="3:3" x14ac:dyDescent="0.25">
      <c r="C30" s="5" t="s">
        <v>110</v>
      </c>
    </row>
    <row r="31" spans="3:3" x14ac:dyDescent="0.25">
      <c r="C31" s="5" t="s">
        <v>111</v>
      </c>
    </row>
    <row r="32" spans="3:3" x14ac:dyDescent="0.25">
      <c r="C32" s="5" t="s">
        <v>112</v>
      </c>
    </row>
    <row r="33" spans="3:3" x14ac:dyDescent="0.25">
      <c r="C33" s="5" t="s">
        <v>113</v>
      </c>
    </row>
    <row r="34" spans="3:3" x14ac:dyDescent="0.25">
      <c r="C34" s="5" t="s">
        <v>114</v>
      </c>
    </row>
    <row r="35" spans="3:3" x14ac:dyDescent="0.25">
      <c r="C35" s="5" t="s">
        <v>115</v>
      </c>
    </row>
    <row r="36" spans="3:3" x14ac:dyDescent="0.25">
      <c r="C36" s="5" t="s">
        <v>116</v>
      </c>
    </row>
    <row r="37" spans="3:3" x14ac:dyDescent="0.25">
      <c r="C37" s="5" t="s">
        <v>147</v>
      </c>
    </row>
    <row r="38" spans="3:3" x14ac:dyDescent="0.25">
      <c r="C38" s="5" t="s">
        <v>117</v>
      </c>
    </row>
    <row r="39" spans="3:3" x14ac:dyDescent="0.25">
      <c r="C39" s="5" t="s">
        <v>118</v>
      </c>
    </row>
    <row r="40" spans="3:3" x14ac:dyDescent="0.25">
      <c r="C40" t="s">
        <v>101</v>
      </c>
    </row>
  </sheetData>
  <pageMargins left="0.78740157480314965" right="0.19685039370078741" top="0.39370078740157483" bottom="0.39370078740157483" header="0.19685039370078741" footer="0.19685039370078741"/>
  <pageSetup paperSize="9" scale="70" fitToHeight="0" orientation="landscape" r:id="rId1"/>
  <headerFooter alignWithMargins="0">
    <oddFooter>&amp;L&amp;10               Page 1&amp;C&amp;A&amp;R&amp;8 03.10.2012</oddFooter>
  </headerFooter>
  <tableParts count="9"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07D91CAAB1DC449D2B29F5A40C0969" ma:contentTypeVersion="13" ma:contentTypeDescription="Skapa ett nytt dokument." ma:contentTypeScope="" ma:versionID="18d925184721c49e86241893e5062ece">
  <xsd:schema xmlns:xsd="http://www.w3.org/2001/XMLSchema" xmlns:xs="http://www.w3.org/2001/XMLSchema" xmlns:p="http://schemas.microsoft.com/office/2006/metadata/properties" xmlns:ns3="cd20ce2c-3277-430b-8862-39e1f9c07ee4" xmlns:ns4="95351215-ee14-4254-af5c-b0c7d3d8e60e" targetNamespace="http://schemas.microsoft.com/office/2006/metadata/properties" ma:root="true" ma:fieldsID="e5ec7b04da53182556498c624106eefa" ns3:_="" ns4:_="">
    <xsd:import namespace="cd20ce2c-3277-430b-8862-39e1f9c07ee4"/>
    <xsd:import namespace="95351215-ee14-4254-af5c-b0c7d3d8e6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20ce2c-3277-430b-8862-39e1f9c07e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351215-ee14-4254-af5c-b0c7d3d8e6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Delar tips,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6AC17C-A963-4415-9F16-07F8601D13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20ce2c-3277-430b-8862-39e1f9c07ee4"/>
    <ds:schemaRef ds:uri="95351215-ee14-4254-af5c-b0c7d3d8e6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D76D47-0B9E-48D7-B53D-BC35BA1855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DC672F-97FD-4C00-958A-D040BF3F0C39}">
  <ds:schemaRefs>
    <ds:schemaRef ds:uri="cd20ce2c-3277-430b-8862-39e1f9c07ee4"/>
    <ds:schemaRef ds:uri="http://schemas.microsoft.com/office/2006/documentManagement/types"/>
    <ds:schemaRef ds:uri="http://schemas.microsoft.com/office/infopath/2007/PartnerControls"/>
    <ds:schemaRef ds:uri="95351215-ee14-4254-af5c-b0c7d3d8e60e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20</vt:i4>
      </vt:variant>
      <vt:variant>
        <vt:lpstr>Zakresy nazwane</vt:lpstr>
      </vt:variant>
      <vt:variant>
        <vt:i4>23</vt:i4>
      </vt:variant>
    </vt:vector>
  </HeadingPairs>
  <TitlesOfParts>
    <vt:vector size="43" baseType="lpstr">
      <vt:lpstr>FORMULARZ ZAMÓWIENIA - OKŁADKA</vt:lpstr>
      <vt:lpstr>1 KASETON PODSTAWOWY</vt:lpstr>
      <vt:lpstr>2 KASETON NAROŻNY</vt:lpstr>
      <vt:lpstr>3 KASETON ŚCIĘTY GÓRNA KRAWĘDŹ</vt:lpstr>
      <vt:lpstr>4 KASETON ŚCIĘTY DOLNA KRAWĘDŹ</vt:lpstr>
      <vt:lpstr>5 KASETON ŚCIĘTY LEWA KRAWĘDŹ</vt:lpstr>
      <vt:lpstr>6 KASETON ŚCIĘTY PRAWA KRAWĘDŹ</vt:lpstr>
      <vt:lpstr>7 KASETONY U-KSZTAŁTNE</vt:lpstr>
      <vt:lpstr>8 KASETONY SPECJALNE</vt:lpstr>
      <vt:lpstr>9 PROFILE MONTAŻOWE</vt:lpstr>
      <vt:lpstr>10 PROFILE MONTAŻOWE</vt:lpstr>
      <vt:lpstr>11 OBRÓBKI NAR. ZEWN. I WEWN. </vt:lpstr>
      <vt:lpstr>11 OBRÓBKI NAR. ZEWN. I WEW_2</vt:lpstr>
      <vt:lpstr>12 PROF. START. I IN. STAND. O.</vt:lpstr>
      <vt:lpstr>13 OBÓRBKI NIESTANDARDOWE</vt:lpstr>
      <vt:lpstr>14 WKRĘTY I INNE AKCESORIA</vt:lpstr>
      <vt:lpstr>15 BLACHY PŁASKIE</vt:lpstr>
      <vt:lpstr>Translation</vt:lpstr>
      <vt:lpstr>16 Informacja</vt:lpstr>
      <vt:lpstr>Data</vt:lpstr>
      <vt:lpstr>'1 KASETON PODSTAWOWY'!Obszar_wydruku</vt:lpstr>
      <vt:lpstr>'10 PROFILE MONTAŻOWE'!Obszar_wydruku</vt:lpstr>
      <vt:lpstr>'11 OBRÓBKI NAR. ZEWN. I WEW_2'!Obszar_wydruku</vt:lpstr>
      <vt:lpstr>'11 OBRÓBKI NAR. ZEWN. I WEWN. '!Obszar_wydruku</vt:lpstr>
      <vt:lpstr>'12 PROF. START. I IN. STAND. O.'!Obszar_wydruku</vt:lpstr>
      <vt:lpstr>'13 OBÓRBKI NIESTANDARDOWE'!Obszar_wydruku</vt:lpstr>
      <vt:lpstr>'2 KASETON NAROŻNY'!Obszar_wydruku</vt:lpstr>
      <vt:lpstr>'3 KASETON ŚCIĘTY GÓRNA KRAWĘDŹ'!Obszar_wydruku</vt:lpstr>
      <vt:lpstr>'4 KASETON ŚCIĘTY DOLNA KRAWĘDŹ'!Obszar_wydruku</vt:lpstr>
      <vt:lpstr>'5 KASETON ŚCIĘTY LEWA KRAWĘDŹ'!Obszar_wydruku</vt:lpstr>
      <vt:lpstr>'6 KASETON ŚCIĘTY PRAWA KRAWĘDŹ'!Obszar_wydruku</vt:lpstr>
      <vt:lpstr>'7 KASETONY U-KSZTAŁTNE'!Obszar_wydruku</vt:lpstr>
      <vt:lpstr>'8 KASETONY SPECJALNE'!Obszar_wydruku</vt:lpstr>
      <vt:lpstr>'9 PROFILE MONTAŻOWE'!Obszar_wydruku</vt:lpstr>
      <vt:lpstr>'FORMULARZ ZAMÓWIENIA - OKŁADKA'!Obszar_wydruku</vt:lpstr>
      <vt:lpstr>'1 KASETON PODSTAWOWY'!Tytuły_wydruku</vt:lpstr>
      <vt:lpstr>'2 KASETON NAROŻNY'!Tytuły_wydruku</vt:lpstr>
      <vt:lpstr>'3 KASETON ŚCIĘTY GÓRNA KRAWĘDŹ'!Tytuły_wydruku</vt:lpstr>
      <vt:lpstr>'4 KASETON ŚCIĘTY DOLNA KRAWĘDŹ'!Tytuły_wydruku</vt:lpstr>
      <vt:lpstr>'5 KASETON ŚCIĘTY LEWA KRAWĘDŹ'!Tytuły_wydruku</vt:lpstr>
      <vt:lpstr>'6 KASETON ŚCIĘTY PRAWA KRAWĘDŹ'!Tytuły_wydruku</vt:lpstr>
      <vt:lpstr>'7 KASETONY U-KSZTAŁTNE'!Tytuły_wydruku</vt:lpstr>
      <vt:lpstr>'8 KASETONY SPECJALNE'!Tytuły_wydruku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Tekijän nimi</dc:creator>
  <cp:lastModifiedBy>Buch, Sławomir</cp:lastModifiedBy>
  <cp:lastPrinted>2023-04-11T08:06:48Z</cp:lastPrinted>
  <dcterms:created xsi:type="dcterms:W3CDTF">2000-01-11T14:49:52Z</dcterms:created>
  <dcterms:modified xsi:type="dcterms:W3CDTF">2023-04-11T08:14:12Z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duct Subgroup">
    <vt:lpwstr>Rainscreen panels</vt:lpwstr>
  </property>
  <property fmtid="{D5CDD505-2E9C-101B-9397-08002B2CF9AE}" pid="3" name="Product Main Group">
    <vt:lpwstr>Facade claddings</vt:lpwstr>
  </property>
  <property fmtid="{D5CDD505-2E9C-101B-9397-08002B2CF9AE}" pid="4" name="ContentType">
    <vt:lpwstr>Document</vt:lpwstr>
  </property>
  <property fmtid="{D5CDD505-2E9C-101B-9397-08002B2CF9AE}" pid="5" name="Editor Instructions">
    <vt:lpwstr/>
  </property>
  <property fmtid="{D5CDD505-2E9C-101B-9397-08002B2CF9AE}" pid="6" name="display_urn:schemas-microsoft-com:office:office#Product_x0020_Manager">
    <vt:lpwstr>Nieminen Jani</vt:lpwstr>
  </property>
  <property fmtid="{D5CDD505-2E9C-101B-9397-08002B2CF9AE}" pid="7" name="Product Manager">
    <vt:lpwstr>2216</vt:lpwstr>
  </property>
  <property fmtid="{D5CDD505-2E9C-101B-9397-08002B2CF9AE}" pid="8" name="Product Name">
    <vt:lpwstr>;#Rainscreen panels - Rain screen panel RSP100;#</vt:lpwstr>
  </property>
  <property fmtid="{D5CDD505-2E9C-101B-9397-08002B2CF9AE}" pid="9" name="Status">
    <vt:lpwstr>File has not been uploaded to media library yet</vt:lpwstr>
  </property>
  <property fmtid="{D5CDD505-2E9C-101B-9397-08002B2CF9AE}" pid="10" name="ContentTypeId">
    <vt:lpwstr>0x010100D307D91CAAB1DC449D2B29F5A40C0969</vt:lpwstr>
  </property>
</Properties>
</file>